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5576" windowHeight="972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B386" i="1" l="1"/>
  <c r="A386" i="1"/>
  <c r="L385" i="1"/>
  <c r="J385" i="1"/>
  <c r="I385" i="1"/>
  <c r="H385" i="1"/>
  <c r="G385" i="1"/>
  <c r="F385" i="1"/>
  <c r="B376" i="1"/>
  <c r="A376" i="1"/>
  <c r="L375" i="1"/>
  <c r="J375" i="1"/>
  <c r="I375" i="1"/>
  <c r="H375" i="1"/>
  <c r="G375" i="1"/>
  <c r="F375" i="1"/>
  <c r="B367" i="1"/>
  <c r="A367" i="1"/>
  <c r="L366" i="1"/>
  <c r="J366" i="1"/>
  <c r="I366" i="1"/>
  <c r="H366" i="1"/>
  <c r="G366" i="1"/>
  <c r="F366" i="1"/>
  <c r="B357" i="1"/>
  <c r="A357" i="1"/>
  <c r="L356" i="1"/>
  <c r="J356" i="1"/>
  <c r="I356" i="1"/>
  <c r="H356" i="1"/>
  <c r="G356" i="1"/>
  <c r="F356" i="1"/>
  <c r="B348" i="1"/>
  <c r="A348" i="1"/>
  <c r="L347" i="1"/>
  <c r="J347" i="1"/>
  <c r="I347" i="1"/>
  <c r="H347" i="1"/>
  <c r="G347" i="1"/>
  <c r="F347" i="1"/>
  <c r="B338" i="1"/>
  <c r="A338" i="1"/>
  <c r="L337" i="1"/>
  <c r="J337" i="1"/>
  <c r="I337" i="1"/>
  <c r="H337" i="1"/>
  <c r="G337" i="1"/>
  <c r="F337" i="1"/>
  <c r="B329" i="1"/>
  <c r="A329" i="1"/>
  <c r="L328" i="1"/>
  <c r="J328" i="1"/>
  <c r="I328" i="1"/>
  <c r="H328" i="1"/>
  <c r="G328" i="1"/>
  <c r="F328" i="1"/>
  <c r="B319" i="1"/>
  <c r="A319" i="1"/>
  <c r="L318" i="1"/>
  <c r="J318" i="1"/>
  <c r="I318" i="1"/>
  <c r="H318" i="1"/>
  <c r="G318" i="1"/>
  <c r="F318" i="1"/>
  <c r="B310" i="1"/>
  <c r="A310" i="1"/>
  <c r="L309" i="1"/>
  <c r="J309" i="1"/>
  <c r="I309" i="1"/>
  <c r="H309" i="1"/>
  <c r="G309" i="1"/>
  <c r="F309" i="1"/>
  <c r="B300" i="1"/>
  <c r="A300" i="1"/>
  <c r="L299" i="1"/>
  <c r="J299" i="1"/>
  <c r="I299" i="1"/>
  <c r="H299" i="1"/>
  <c r="G299" i="1"/>
  <c r="F299" i="1"/>
  <c r="B291" i="1"/>
  <c r="A291" i="1"/>
  <c r="L290" i="1"/>
  <c r="J290" i="1"/>
  <c r="I290" i="1"/>
  <c r="H290" i="1"/>
  <c r="G290" i="1"/>
  <c r="F290" i="1"/>
  <c r="B281" i="1"/>
  <c r="A281" i="1"/>
  <c r="L280" i="1"/>
  <c r="J280" i="1"/>
  <c r="I280" i="1"/>
  <c r="H280" i="1"/>
  <c r="G280" i="1"/>
  <c r="F280" i="1"/>
  <c r="B272" i="1"/>
  <c r="A272" i="1"/>
  <c r="L271" i="1"/>
  <c r="J271" i="1"/>
  <c r="I271" i="1"/>
  <c r="H271" i="1"/>
  <c r="G271" i="1"/>
  <c r="F271" i="1"/>
  <c r="B262" i="1"/>
  <c r="A262" i="1"/>
  <c r="L261" i="1"/>
  <c r="J261" i="1"/>
  <c r="I261" i="1"/>
  <c r="H261" i="1"/>
  <c r="G261" i="1"/>
  <c r="F261" i="1"/>
  <c r="B253" i="1"/>
  <c r="A253" i="1"/>
  <c r="L252" i="1"/>
  <c r="J252" i="1"/>
  <c r="I252" i="1"/>
  <c r="H252" i="1"/>
  <c r="G252" i="1"/>
  <c r="F252" i="1"/>
  <c r="B243" i="1"/>
  <c r="A243" i="1"/>
  <c r="L242" i="1"/>
  <c r="J242" i="1"/>
  <c r="I242" i="1"/>
  <c r="H242" i="1"/>
  <c r="G242" i="1"/>
  <c r="F242" i="1"/>
  <c r="B234" i="1"/>
  <c r="A234" i="1"/>
  <c r="L233" i="1"/>
  <c r="J233" i="1"/>
  <c r="I233" i="1"/>
  <c r="H233" i="1"/>
  <c r="G233" i="1"/>
  <c r="F233" i="1"/>
  <c r="B224" i="1"/>
  <c r="A224" i="1"/>
  <c r="L223" i="1"/>
  <c r="J223" i="1"/>
  <c r="I223" i="1"/>
  <c r="H223" i="1"/>
  <c r="G223" i="1"/>
  <c r="F223" i="1"/>
  <c r="B215" i="1"/>
  <c r="A215" i="1"/>
  <c r="L214" i="1"/>
  <c r="J214" i="1"/>
  <c r="I214" i="1"/>
  <c r="H214" i="1"/>
  <c r="G214" i="1"/>
  <c r="F214" i="1"/>
  <c r="B205" i="1"/>
  <c r="A205" i="1"/>
  <c r="L204" i="1"/>
  <c r="J204" i="1"/>
  <c r="I204" i="1"/>
  <c r="H204" i="1"/>
  <c r="G204" i="1"/>
  <c r="F204" i="1"/>
  <c r="I386" i="1" l="1"/>
  <c r="F367" i="1"/>
  <c r="G386" i="1"/>
  <c r="J386" i="1"/>
  <c r="H386" i="1"/>
  <c r="F386" i="1"/>
  <c r="L386" i="1"/>
  <c r="J367" i="1"/>
  <c r="I367" i="1"/>
  <c r="H367" i="1"/>
  <c r="G367" i="1"/>
  <c r="L367" i="1"/>
  <c r="I348" i="1"/>
  <c r="H348" i="1"/>
  <c r="J348" i="1"/>
  <c r="G348" i="1"/>
  <c r="F348" i="1"/>
  <c r="L348" i="1"/>
  <c r="J329" i="1"/>
  <c r="I329" i="1"/>
  <c r="H329" i="1"/>
  <c r="G329" i="1"/>
  <c r="F329" i="1"/>
  <c r="L329" i="1"/>
  <c r="J310" i="1"/>
  <c r="I310" i="1"/>
  <c r="H310" i="1"/>
  <c r="G310" i="1"/>
  <c r="F310" i="1"/>
  <c r="L310" i="1"/>
  <c r="J291" i="1"/>
  <c r="I291" i="1"/>
  <c r="H291" i="1"/>
  <c r="G291" i="1"/>
  <c r="F291" i="1"/>
  <c r="L291" i="1"/>
  <c r="J272" i="1"/>
  <c r="I272" i="1"/>
  <c r="H272" i="1"/>
  <c r="G272" i="1"/>
  <c r="F272" i="1"/>
  <c r="L272" i="1"/>
  <c r="J253" i="1"/>
  <c r="I253" i="1"/>
  <c r="H253" i="1"/>
  <c r="G253" i="1"/>
  <c r="F253" i="1"/>
  <c r="L253" i="1"/>
  <c r="J234" i="1"/>
  <c r="I234" i="1"/>
  <c r="H234" i="1"/>
  <c r="G234" i="1"/>
  <c r="F234" i="1"/>
  <c r="L234" i="1"/>
  <c r="J215" i="1"/>
  <c r="I215" i="1"/>
  <c r="H215" i="1"/>
  <c r="G215" i="1"/>
  <c r="L215" i="1"/>
  <c r="F21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81" i="1" l="1"/>
  <c r="J387" i="1"/>
  <c r="H387" i="1"/>
  <c r="I387" i="1"/>
  <c r="G387" i="1"/>
  <c r="F387" i="1"/>
  <c r="L387" i="1"/>
  <c r="L195" i="1"/>
  <c r="L176" i="1"/>
  <c r="L157" i="1"/>
  <c r="L138" i="1"/>
  <c r="L119" i="1"/>
  <c r="L100" i="1"/>
  <c r="L81" i="1"/>
  <c r="G195" i="1"/>
  <c r="J195" i="1"/>
  <c r="I195" i="1"/>
  <c r="H195" i="1"/>
  <c r="F195" i="1"/>
  <c r="J176" i="1"/>
  <c r="I176" i="1"/>
  <c r="H176" i="1"/>
  <c r="G176" i="1"/>
  <c r="F176" i="1"/>
  <c r="J157" i="1"/>
  <c r="I157" i="1"/>
  <c r="H157" i="1"/>
  <c r="G157" i="1"/>
  <c r="F157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J81" i="1"/>
  <c r="I81" i="1"/>
  <c r="G81" i="1"/>
  <c r="F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62" i="1"/>
  <c r="L43" i="1"/>
  <c r="L24" i="1"/>
  <c r="F196" i="1" l="1"/>
  <c r="J196" i="1"/>
  <c r="L196" i="1"/>
  <c r="G196" i="1"/>
  <c r="I196" i="1"/>
  <c r="H196" i="1"/>
</calcChain>
</file>

<file path=xl/sharedStrings.xml><?xml version="1.0" encoding="utf-8"?>
<sst xmlns="http://schemas.openxmlformats.org/spreadsheetml/2006/main" count="486" uniqueCount="99">
  <si>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</si>
  <si>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</si>
  <si>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</si>
  <si>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</si>
  <si>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</si>
  <si>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</si>
  <si>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</si>
  <si>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</si>
  <si>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</si>
  <si>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</si>
  <si>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</si>
  <si>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</si>
  <si>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</si>
  <si>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</si>
  <si>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</si>
  <si>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</si>
  <si>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</si>
  <si>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</si>
  <si>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</si>
  <si>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</si>
  <si>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</si>
  <si>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</si>
  <si>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</si>
  <si>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</si>
  <si>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</si>
  <si>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</si>
  <si>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</si>
  <si>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</si>
  <si>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</si>
  <si>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</si>
  <si>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</si>
  <si>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</si>
  <si>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</si>
  <si>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</si>
  <si>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</si>
  <si>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</si>
  <si>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</si>
  <si>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</si>
  <si>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</si>
  <si>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Тисульская СОШ №1</t>
  </si>
  <si>
    <t>Директор</t>
  </si>
  <si>
    <t>Рундау Н.Н.</t>
  </si>
  <si>
    <t>Щи с мясом и сметаной</t>
  </si>
  <si>
    <t>Компот из сухофруктов</t>
  </si>
  <si>
    <t>Хлеб пшеничный</t>
  </si>
  <si>
    <t>Хлеб ржаной</t>
  </si>
  <si>
    <t>Чахохбили</t>
  </si>
  <si>
    <t>Картофельное пюре с маслом</t>
  </si>
  <si>
    <t>Компот из смеси фруктов и ягод</t>
  </si>
  <si>
    <t>Свекольник с мясом и сметаной</t>
  </si>
  <si>
    <t>Макароны отварные с маслом</t>
  </si>
  <si>
    <t>Чай с сахаром</t>
  </si>
  <si>
    <t>Фрукты в ассортименте (яблоко)</t>
  </si>
  <si>
    <t>Каша гречневая рассыпчатая с маслом</t>
  </si>
  <si>
    <t>Сок фруктовый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</si>
  <si>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</si>
  <si>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</si>
  <si>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</si>
  <si>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</si>
  <si>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</si>
  <si>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>Гуляш</t>
  </si>
  <si>
    <t>Горошек консервированный</t>
  </si>
  <si>
    <t>Щи вегетарианские со сметаной</t>
  </si>
  <si>
    <t>Кисель витаминизированный плодово-ягодный</t>
  </si>
  <si>
    <t>Суп гороховый с мясом</t>
  </si>
  <si>
    <t>Жаркое с мясом</t>
  </si>
  <si>
    <t>Борщ с мясом и сметаной</t>
  </si>
  <si>
    <t>Отвар из шиповника</t>
  </si>
  <si>
    <t>Филе птицы тушеное с овощами</t>
  </si>
  <si>
    <t>Мясо тушеное</t>
  </si>
  <si>
    <t>Зраза мясная ленивая</t>
  </si>
  <si>
    <t>Картофель отварной с маслом и зеленью</t>
  </si>
  <si>
    <t>Икра овощная</t>
  </si>
  <si>
    <t>Икра свекольная</t>
  </si>
  <si>
    <t xml:space="preserve">Пельмени отварные с маслом </t>
  </si>
  <si>
    <t>Суп рыбный с крупой (рыбные консервы)</t>
  </si>
  <si>
    <t xml:space="preserve">Плов с мясом </t>
  </si>
  <si>
    <t>Курица запеченная с сыром</t>
  </si>
  <si>
    <t>Пюре из гороха с маслом</t>
  </si>
  <si>
    <t>Огурцы порционные</t>
  </si>
  <si>
    <t>Рассольник с мясом и сметаной</t>
  </si>
  <si>
    <t>Филе птицы тушенное в сливочно-сырном соусе</t>
  </si>
  <si>
    <t>Кукуруза консервированная</t>
  </si>
  <si>
    <t>Котлета мясная "Домашняя"</t>
  </si>
  <si>
    <t>Фрукты в ассортименте (груша)</t>
  </si>
  <si>
    <t>Суп куриный с вермишелью</t>
  </si>
  <si>
    <t>Печень говяжья тушеная в сметанном соусе</t>
  </si>
  <si>
    <t>Рыба запеченная под сырно-овощной шапкой</t>
  </si>
  <si>
    <t>Сложный гарнир №8</t>
  </si>
  <si>
    <t>Суп куриный с рисом и томатом</t>
  </si>
  <si>
    <t>Компот из кураги</t>
  </si>
  <si>
    <t>Рассольник с мясом и сметаной и перловой крупой</t>
  </si>
  <si>
    <t>Филе птицы тушенное в томатном соусе</t>
  </si>
  <si>
    <t>Помидоры порционные</t>
  </si>
  <si>
    <t>Бульон куриный с яйцом и гренками</t>
  </si>
  <si>
    <t>Ассорти из свежих овощей</t>
  </si>
  <si>
    <t>Котлета мясная "Лукоморье"</t>
  </si>
  <si>
    <t>33СД</t>
  </si>
  <si>
    <t>Биточек из птицы "Нежный"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</si>
</sst>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</font>
    <font>
      <sz val="11"/>
      <color rgb="FFFF0000"/>
      <name val="Calibri"/>
      <scheme val="minor"/>
    </font>
    <font>
      <sz val="10"/>
      <name val="Arial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/>
    <xf numFmtId="0" fontId="14" fillId="2" borderId="2" xfId="0" applyFont="1" applyFill="1" applyBorder="1" applyProtection="1">
      <protection locked="0"/>
    </xf>
    <xf numFmtId="0" fontId="15" fillId="0" borderId="1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/>
    <xf numFmtId="0" fontId="16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6" xfId="0" applyFont="1" applyBorder="1"/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F141" activePane="bottomRight" state="frozen"/>
      <selection pane="topRight" activeCell="E1" sqref="E1"/>
      <selection pane="bottomLeft" activeCell="A6" sqref="A6"/>
      <selection pane="bottomRight" activeCell="H150" sqref="H15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20.399999999999999" customHeight="1" x14ac:dyDescent="0.3">
      <c r="A1" s="1" t="s">
        <v>7</v>
      </c>
      <c r="C1" s="75" t="s">
        <v>39</v>
      </c>
      <c r="D1" s="76"/>
      <c r="E1" s="76"/>
      <c r="F1" s="12" t="s">
        <v>16</v>
      </c>
      <c r="G1" s="2" t="s">
        <v>17</v>
      </c>
      <c r="H1" s="77" t="s">
        <v>40</v>
      </c>
      <c r="I1" s="77"/>
      <c r="J1" s="77"/>
      <c r="K1" s="77"/>
    </row>
    <row r="2" spans="1:12" ht="17.399999999999999" x14ac:dyDescent="0.25">
      <c r="A2" s="35" t="s">
        <v>6</v>
      </c>
      <c r="C2" s="2"/>
      <c r="G2" s="2" t="s">
        <v>18</v>
      </c>
      <c r="H2" s="77" t="s">
        <v>41</v>
      </c>
      <c r="I2" s="77"/>
      <c r="J2" s="77"/>
      <c r="K2" s="7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5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84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25</v>
      </c>
      <c r="L14" s="43">
        <v>52.5</v>
      </c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17.48</v>
      </c>
    </row>
    <row r="16" spans="1:12" ht="14.4" x14ac:dyDescent="0.3">
      <c r="A16" s="23"/>
      <c r="B16" s="15"/>
      <c r="C16" s="11"/>
      <c r="D16" s="7" t="s">
        <v>28</v>
      </c>
      <c r="E16" s="42" t="s">
        <v>76</v>
      </c>
      <c r="F16" s="43">
        <v>250</v>
      </c>
      <c r="G16" s="43">
        <v>26.9</v>
      </c>
      <c r="H16" s="43">
        <v>33.159999999999997</v>
      </c>
      <c r="I16" s="43">
        <v>40.369999999999997</v>
      </c>
      <c r="J16" s="43">
        <v>567.08000000000004</v>
      </c>
      <c r="K16" s="44">
        <v>255</v>
      </c>
      <c r="L16" s="43">
        <v>64.3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3.54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1.33</v>
      </c>
    </row>
    <row r="20" spans="1:12" ht="14.4" x14ac:dyDescent="0.3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1.67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36.71</v>
      </c>
      <c r="H23" s="19">
        <f t="shared" si="2"/>
        <v>40.44</v>
      </c>
      <c r="I23" s="19">
        <f t="shared" si="2"/>
        <v>94.919999999999987</v>
      </c>
      <c r="J23" s="19">
        <f t="shared" si="2"/>
        <v>893.40000000000009</v>
      </c>
      <c r="K23" s="25"/>
      <c r="L23" s="19">
        <f t="shared" ref="L23" si="3">SUM(L14:L22)</f>
        <v>140.82</v>
      </c>
    </row>
    <row r="24" spans="1:12" ht="14.4" x14ac:dyDescent="0.2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840</v>
      </c>
      <c r="G24" s="32">
        <f t="shared" ref="G24:J24" si="4">G13+G23</f>
        <v>36.71</v>
      </c>
      <c r="H24" s="32">
        <f t="shared" si="4"/>
        <v>40.44</v>
      </c>
      <c r="I24" s="32">
        <f t="shared" si="4"/>
        <v>94.919999999999987</v>
      </c>
      <c r="J24" s="32">
        <f t="shared" si="4"/>
        <v>893.40000000000009</v>
      </c>
      <c r="K24" s="32"/>
      <c r="L24" s="32">
        <f t="shared" ref="L24" si="5">L13+L23</f>
        <v>140.82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72</v>
      </c>
      <c r="F33" s="43">
        <v>60</v>
      </c>
      <c r="G33" s="43">
        <v>1.2</v>
      </c>
      <c r="H33" s="43">
        <v>5.4</v>
      </c>
      <c r="I33" s="43">
        <v>5.16</v>
      </c>
      <c r="J33" s="43">
        <v>73.2</v>
      </c>
      <c r="K33" s="44">
        <v>135</v>
      </c>
      <c r="L33" s="43">
        <v>9.01</v>
      </c>
    </row>
    <row r="34" spans="1:12" ht="14.4" x14ac:dyDescent="0.3">
      <c r="A34" s="14"/>
      <c r="B34" s="15"/>
      <c r="C34" s="11"/>
      <c r="D34" s="7" t="s">
        <v>27</v>
      </c>
      <c r="E34" s="42" t="s">
        <v>75</v>
      </c>
      <c r="F34" s="43">
        <v>200</v>
      </c>
      <c r="G34" s="43">
        <v>4.9800000000000004</v>
      </c>
      <c r="H34" s="43">
        <v>6.07</v>
      </c>
      <c r="I34" s="43">
        <v>12.72</v>
      </c>
      <c r="J34" s="43">
        <v>125.51</v>
      </c>
      <c r="K34" s="44">
        <v>36</v>
      </c>
      <c r="L34" s="43">
        <v>21.5</v>
      </c>
    </row>
    <row r="35" spans="1:12" ht="14.4" x14ac:dyDescent="0.3">
      <c r="A35" s="14"/>
      <c r="B35" s="15"/>
      <c r="C35" s="11"/>
      <c r="D35" s="7" t="s">
        <v>28</v>
      </c>
      <c r="E35" s="42" t="s">
        <v>77</v>
      </c>
      <c r="F35" s="43">
        <v>95</v>
      </c>
      <c r="G35" s="43">
        <v>24.87</v>
      </c>
      <c r="H35" s="43">
        <v>21.09</v>
      </c>
      <c r="I35" s="43">
        <v>0.72</v>
      </c>
      <c r="J35" s="43">
        <v>290.5</v>
      </c>
      <c r="K35" s="44">
        <v>82</v>
      </c>
      <c r="L35" s="43">
        <v>40.71</v>
      </c>
    </row>
    <row r="36" spans="1:12" ht="14.4" x14ac:dyDescent="0.3">
      <c r="A36" s="14"/>
      <c r="B36" s="15"/>
      <c r="C36" s="11"/>
      <c r="D36" s="7" t="s">
        <v>29</v>
      </c>
      <c r="E36" s="42" t="s">
        <v>78</v>
      </c>
      <c r="F36" s="43">
        <v>150</v>
      </c>
      <c r="G36" s="43">
        <v>13.95</v>
      </c>
      <c r="H36" s="43">
        <v>4.6500000000000004</v>
      </c>
      <c r="I36" s="43">
        <v>31.95</v>
      </c>
      <c r="J36" s="43">
        <v>224.85</v>
      </c>
      <c r="K36" s="44">
        <v>210</v>
      </c>
      <c r="L36" s="43">
        <v>7.58</v>
      </c>
    </row>
    <row r="37" spans="1:12" ht="14.4" x14ac:dyDescent="0.3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216</v>
      </c>
      <c r="L37" s="43">
        <v>7.06</v>
      </c>
    </row>
    <row r="38" spans="1:12" ht="14.4" x14ac:dyDescent="0.3">
      <c r="A38" s="14"/>
      <c r="B38" s="15"/>
      <c r="C38" s="11"/>
      <c r="D38" s="7" t="s">
        <v>31</v>
      </c>
      <c r="E38" s="51" t="s">
        <v>44</v>
      </c>
      <c r="F38" s="43">
        <v>45</v>
      </c>
      <c r="G38" s="43">
        <v>3.42</v>
      </c>
      <c r="H38" s="43">
        <v>0.36</v>
      </c>
      <c r="I38" s="43">
        <v>22.14</v>
      </c>
      <c r="J38" s="43">
        <v>105.75</v>
      </c>
      <c r="K38" s="44">
        <v>119</v>
      </c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51" t="s">
        <v>45</v>
      </c>
      <c r="F39" s="43">
        <v>25</v>
      </c>
      <c r="G39" s="43">
        <v>1.65</v>
      </c>
      <c r="H39" s="43">
        <v>0.3</v>
      </c>
      <c r="I39" s="43">
        <v>10.050000000000001</v>
      </c>
      <c r="J39" s="43">
        <v>49.5</v>
      </c>
      <c r="K39" s="44">
        <v>120</v>
      </c>
      <c r="L39" s="43">
        <v>2.08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50.32</v>
      </c>
      <c r="H42" s="19">
        <f t="shared" ref="H42" si="11">SUM(H33:H41)</f>
        <v>37.869999999999997</v>
      </c>
      <c r="I42" s="19">
        <f t="shared" ref="I42" si="12">SUM(I33:I41)</f>
        <v>95.47</v>
      </c>
      <c r="J42" s="19">
        <f t="shared" ref="J42:L42" si="13">SUM(J33:J41)</f>
        <v>920.61</v>
      </c>
      <c r="K42" s="25"/>
      <c r="L42" s="19">
        <f t="shared" si="13"/>
        <v>90.94</v>
      </c>
    </row>
    <row r="43" spans="1:12" ht="15.75" customHeight="1" x14ac:dyDescent="0.25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775</v>
      </c>
      <c r="G43" s="32">
        <f t="shared" ref="G43" si="14">G32+G42</f>
        <v>50.32</v>
      </c>
      <c r="H43" s="32">
        <f t="shared" ref="H43" si="15">H32+H42</f>
        <v>37.869999999999997</v>
      </c>
      <c r="I43" s="32">
        <f t="shared" ref="I43" si="16">I32+I42</f>
        <v>95.47</v>
      </c>
      <c r="J43" s="32">
        <f t="shared" ref="J43:L43" si="17">J32+J42</f>
        <v>920.61</v>
      </c>
      <c r="K43" s="32"/>
      <c r="L43" s="32">
        <f t="shared" si="17"/>
        <v>90.94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>
        <v>0.48</v>
      </c>
      <c r="H52" s="43">
        <v>0.6</v>
      </c>
      <c r="I52" s="43">
        <v>1.56</v>
      </c>
      <c r="J52" s="43">
        <v>8.4</v>
      </c>
      <c r="K52" s="44">
        <v>28</v>
      </c>
      <c r="L52" s="43">
        <v>23.31</v>
      </c>
    </row>
    <row r="53" spans="1:12" ht="14.4" x14ac:dyDescent="0.3">
      <c r="A53" s="23"/>
      <c r="B53" s="15"/>
      <c r="C53" s="11"/>
      <c r="D53" s="7" t="s">
        <v>27</v>
      </c>
      <c r="E53" s="42" t="s">
        <v>80</v>
      </c>
      <c r="F53" s="43">
        <v>200</v>
      </c>
      <c r="G53" s="43">
        <v>6.2</v>
      </c>
      <c r="H53" s="43">
        <v>6.38</v>
      </c>
      <c r="I53" s="43">
        <v>12.3</v>
      </c>
      <c r="J53" s="43">
        <v>131.76</v>
      </c>
      <c r="K53" s="44">
        <v>33</v>
      </c>
      <c r="L53" s="43">
        <v>19.989999999999998</v>
      </c>
    </row>
    <row r="54" spans="1:12" ht="14.4" x14ac:dyDescent="0.3">
      <c r="A54" s="23"/>
      <c r="B54" s="15"/>
      <c r="C54" s="11"/>
      <c r="D54" s="7" t="s">
        <v>28</v>
      </c>
      <c r="E54" s="52" t="s">
        <v>81</v>
      </c>
      <c r="F54" s="43">
        <v>90</v>
      </c>
      <c r="G54" s="43">
        <v>19.78</v>
      </c>
      <c r="H54" s="43">
        <v>24.51</v>
      </c>
      <c r="I54" s="43">
        <v>2.52</v>
      </c>
      <c r="J54" s="43">
        <v>312.27999999999997</v>
      </c>
      <c r="K54" s="44">
        <v>321</v>
      </c>
      <c r="L54" s="43">
        <v>74.430000000000007</v>
      </c>
    </row>
    <row r="55" spans="1:12" ht="14.4" x14ac:dyDescent="0.3">
      <c r="A55" s="23"/>
      <c r="B55" s="15"/>
      <c r="C55" s="11"/>
      <c r="D55" s="7" t="s">
        <v>29</v>
      </c>
      <c r="E55" s="52" t="s">
        <v>50</v>
      </c>
      <c r="F55" s="43">
        <v>150</v>
      </c>
      <c r="G55" s="71">
        <v>6.76</v>
      </c>
      <c r="H55" s="71">
        <v>3.93</v>
      </c>
      <c r="I55" s="71">
        <v>41.29</v>
      </c>
      <c r="J55" s="71">
        <v>227.48</v>
      </c>
      <c r="K55" s="44">
        <v>64</v>
      </c>
      <c r="L55" s="43">
        <v>6.87</v>
      </c>
    </row>
    <row r="56" spans="1:12" ht="14.4" x14ac:dyDescent="0.3">
      <c r="A56" s="23"/>
      <c r="B56" s="15"/>
      <c r="C56" s="11"/>
      <c r="D56" s="7" t="s">
        <v>30</v>
      </c>
      <c r="E56" s="51" t="s">
        <v>51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1.2</v>
      </c>
    </row>
    <row r="57" spans="1:12" ht="14.4" x14ac:dyDescent="0.3">
      <c r="A57" s="23"/>
      <c r="B57" s="15"/>
      <c r="C57" s="11"/>
      <c r="D57" s="7" t="s">
        <v>31</v>
      </c>
      <c r="E57" s="51" t="s">
        <v>44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119</v>
      </c>
      <c r="L57" s="43">
        <v>1.33</v>
      </c>
    </row>
    <row r="58" spans="1:12" ht="14.4" x14ac:dyDescent="0.3">
      <c r="A58" s="23"/>
      <c r="B58" s="15"/>
      <c r="C58" s="11"/>
      <c r="D58" s="7" t="s">
        <v>32</v>
      </c>
      <c r="E58" s="51" t="s">
        <v>45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1.67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36.06</v>
      </c>
      <c r="H61" s="19">
        <f t="shared" ref="H61" si="23">SUM(H52:H60)</f>
        <v>35.82</v>
      </c>
      <c r="I61" s="19">
        <f t="shared" ref="I61" si="24">SUM(I52:I60)</f>
        <v>82.82</v>
      </c>
      <c r="J61" s="19">
        <f t="shared" ref="J61:L61" si="25">SUM(J52:J60)</f>
        <v>795.25</v>
      </c>
      <c r="K61" s="25"/>
      <c r="L61" s="19">
        <f t="shared" si="25"/>
        <v>128.80000000000001</v>
      </c>
    </row>
    <row r="62" spans="1:12" ht="15.75" customHeight="1" x14ac:dyDescent="0.25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740</v>
      </c>
      <c r="G62" s="32">
        <f t="shared" ref="G62" si="26">G51+G61</f>
        <v>36.06</v>
      </c>
      <c r="H62" s="32">
        <f t="shared" ref="H62" si="27">H51+H61</f>
        <v>35.82</v>
      </c>
      <c r="I62" s="32">
        <f t="shared" ref="I62" si="28">I51+I61</f>
        <v>82.82</v>
      </c>
      <c r="J62" s="32">
        <f t="shared" ref="J62:L62" si="29">J51+J61</f>
        <v>795.25</v>
      </c>
      <c r="K62" s="32"/>
      <c r="L62" s="32">
        <f t="shared" si="29"/>
        <v>128.80000000000001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82</v>
      </c>
      <c r="F71" s="43">
        <v>60</v>
      </c>
      <c r="G71" s="43">
        <v>1.24</v>
      </c>
      <c r="H71" s="43">
        <v>0.21</v>
      </c>
      <c r="I71" s="43">
        <v>6.12</v>
      </c>
      <c r="J71" s="43">
        <v>31.32</v>
      </c>
      <c r="K71" s="44">
        <v>133</v>
      </c>
      <c r="L71" s="43">
        <v>17.54</v>
      </c>
    </row>
    <row r="72" spans="1:12" ht="14.4" x14ac:dyDescent="0.3">
      <c r="A72" s="23"/>
      <c r="B72" s="15"/>
      <c r="C72" s="11"/>
      <c r="D72" s="7" t="s">
        <v>27</v>
      </c>
      <c r="E72" s="51" t="s">
        <v>49</v>
      </c>
      <c r="F72" s="43">
        <v>200</v>
      </c>
      <c r="G72" s="43">
        <v>5.88</v>
      </c>
      <c r="H72" s="43">
        <v>8.82</v>
      </c>
      <c r="I72" s="43">
        <v>9.6</v>
      </c>
      <c r="J72" s="43">
        <v>142.19999999999999</v>
      </c>
      <c r="K72" s="44">
        <v>32</v>
      </c>
      <c r="L72" s="43">
        <v>18.63</v>
      </c>
    </row>
    <row r="73" spans="1:12" ht="14.4" x14ac:dyDescent="0.3">
      <c r="A73" s="23"/>
      <c r="B73" s="15"/>
      <c r="C73" s="11"/>
      <c r="D73" s="7" t="s">
        <v>28</v>
      </c>
      <c r="E73" s="52" t="s">
        <v>83</v>
      </c>
      <c r="F73" s="43">
        <v>90</v>
      </c>
      <c r="G73" s="43">
        <v>15.51</v>
      </c>
      <c r="H73" s="43">
        <v>15.07</v>
      </c>
      <c r="I73" s="43">
        <v>8.44</v>
      </c>
      <c r="J73" s="43">
        <v>232.47</v>
      </c>
      <c r="K73" s="44">
        <v>90</v>
      </c>
      <c r="L73" s="43">
        <v>38.82</v>
      </c>
    </row>
    <row r="74" spans="1:12" ht="14.4" x14ac:dyDescent="0.3">
      <c r="A74" s="23"/>
      <c r="B74" s="15"/>
      <c r="C74" s="11"/>
      <c r="D74" s="7" t="s">
        <v>29</v>
      </c>
      <c r="E74" s="52" t="s">
        <v>53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9.5299999999999994</v>
      </c>
    </row>
    <row r="75" spans="1:12" ht="14.4" x14ac:dyDescent="0.3">
      <c r="A75" s="23"/>
      <c r="B75" s="15"/>
      <c r="C75" s="11"/>
      <c r="D75" s="7" t="s">
        <v>30</v>
      </c>
      <c r="E75" s="51" t="s">
        <v>54</v>
      </c>
      <c r="F75" s="70">
        <v>200</v>
      </c>
      <c r="G75" s="70">
        <v>1</v>
      </c>
      <c r="H75" s="70">
        <v>0.2</v>
      </c>
      <c r="I75" s="70">
        <v>20.2</v>
      </c>
      <c r="J75" s="70">
        <v>92</v>
      </c>
      <c r="K75" s="44">
        <v>107</v>
      </c>
      <c r="L75" s="43">
        <v>12.4</v>
      </c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1.33</v>
      </c>
    </row>
    <row r="77" spans="1:12" ht="14.4" x14ac:dyDescent="0.3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1.67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33.730000000000004</v>
      </c>
      <c r="H80" s="19">
        <f t="shared" ref="H80" si="35">SUM(H71:H79)</f>
        <v>29.66</v>
      </c>
      <c r="I80" s="19">
        <f t="shared" ref="I80" si="36">SUM(I71:I79)</f>
        <v>94</v>
      </c>
      <c r="J80" s="19">
        <f t="shared" ref="J80:L80" si="37">SUM(J71:J79)</f>
        <v>783.43000000000006</v>
      </c>
      <c r="K80" s="25"/>
      <c r="L80" s="19">
        <f t="shared" si="37"/>
        <v>99.920000000000016</v>
      </c>
    </row>
    <row r="81" spans="1:12" ht="15.75" customHeigh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740</v>
      </c>
      <c r="G81" s="32">
        <f t="shared" ref="G81" si="38">G70+G80</f>
        <v>33.730000000000004</v>
      </c>
      <c r="H81" s="32">
        <f t="shared" ref="H81" si="39">H70+H80</f>
        <v>29.66</v>
      </c>
      <c r="I81" s="32">
        <f t="shared" ref="I81" si="40">I70+I80</f>
        <v>94</v>
      </c>
      <c r="J81" s="32">
        <f t="shared" ref="J81:L81" si="41">J70+J80</f>
        <v>783.43000000000006</v>
      </c>
      <c r="K81" s="32"/>
      <c r="L81" s="32">
        <f t="shared" si="41"/>
        <v>99.920000000000016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150</v>
      </c>
      <c r="G90" s="43">
        <v>0.6</v>
      </c>
      <c r="H90" s="43">
        <v>0.45</v>
      </c>
      <c r="I90" s="43">
        <v>15.45</v>
      </c>
      <c r="J90" s="43">
        <v>70.5</v>
      </c>
      <c r="K90" s="44">
        <v>24</v>
      </c>
      <c r="L90" s="43">
        <v>27</v>
      </c>
    </row>
    <row r="91" spans="1:12" ht="14.4" x14ac:dyDescent="0.3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>
        <v>14.45</v>
      </c>
    </row>
    <row r="92" spans="1:12" ht="14.4" x14ac:dyDescent="0.3">
      <c r="A92" s="23"/>
      <c r="B92" s="15"/>
      <c r="C92" s="11"/>
      <c r="D92" s="7" t="s">
        <v>28</v>
      </c>
      <c r="E92" s="42" t="s">
        <v>57</v>
      </c>
      <c r="F92" s="43">
        <v>90</v>
      </c>
      <c r="G92" s="43">
        <v>12.86</v>
      </c>
      <c r="H92" s="43">
        <v>1.65</v>
      </c>
      <c r="I92" s="43">
        <v>4.9400000000000004</v>
      </c>
      <c r="J92" s="43">
        <v>84.8</v>
      </c>
      <c r="K92" s="44">
        <v>75</v>
      </c>
      <c r="L92" s="43">
        <v>33.950000000000003</v>
      </c>
    </row>
    <row r="93" spans="1:12" ht="14.4" x14ac:dyDescent="0.3">
      <c r="A93" s="23"/>
      <c r="B93" s="15"/>
      <c r="C93" s="11"/>
      <c r="D93" s="7" t="s">
        <v>29</v>
      </c>
      <c r="E93" s="42" t="s">
        <v>58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>
        <v>12.16</v>
      </c>
    </row>
    <row r="94" spans="1:12" ht="14.4" x14ac:dyDescent="0.3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104</v>
      </c>
      <c r="L94" s="43">
        <v>8.6999999999999993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2.64</v>
      </c>
      <c r="H96" s="43">
        <v>0.48</v>
      </c>
      <c r="I96" s="43">
        <v>16.079999999999998</v>
      </c>
      <c r="J96" s="43">
        <v>79.2</v>
      </c>
      <c r="K96" s="44">
        <v>120</v>
      </c>
      <c r="L96" s="43">
        <v>3.33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875</v>
      </c>
      <c r="G99" s="19">
        <f t="shared" ref="G99" si="46">SUM(G90:G98)</f>
        <v>28.64</v>
      </c>
      <c r="H99" s="19">
        <f t="shared" ref="H99" si="47">SUM(H90:H98)</f>
        <v>13.35</v>
      </c>
      <c r="I99" s="19">
        <f t="shared" ref="I99" si="48">SUM(I90:I98)</f>
        <v>117.5</v>
      </c>
      <c r="J99" s="19">
        <f t="shared" ref="J99:L99" si="49">SUM(J90:J98)</f>
        <v>702.92000000000007</v>
      </c>
      <c r="K99" s="25"/>
      <c r="L99" s="19">
        <f t="shared" si="49"/>
        <v>102.59</v>
      </c>
    </row>
    <row r="100" spans="1:12" ht="15.75" customHeigh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875</v>
      </c>
      <c r="G100" s="32">
        <f t="shared" ref="G100" si="50">G89+G99</f>
        <v>28.64</v>
      </c>
      <c r="H100" s="32">
        <f t="shared" ref="H100" si="51">H89+H99</f>
        <v>13.35</v>
      </c>
      <c r="I100" s="32">
        <f t="shared" ref="I100" si="52">I89+I99</f>
        <v>117.5</v>
      </c>
      <c r="J100" s="32">
        <f t="shared" ref="J100:L100" si="53">J89+J99</f>
        <v>702.92000000000007</v>
      </c>
      <c r="K100" s="32"/>
      <c r="L100" s="32">
        <f t="shared" si="53"/>
        <v>102.59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84</v>
      </c>
      <c r="F109" s="43">
        <v>150</v>
      </c>
      <c r="G109" s="43">
        <v>0.6</v>
      </c>
      <c r="H109" s="43">
        <v>0.45</v>
      </c>
      <c r="I109" s="43">
        <v>15.45</v>
      </c>
      <c r="J109" s="43">
        <v>70.5</v>
      </c>
      <c r="K109" s="44">
        <v>25</v>
      </c>
      <c r="L109" s="43">
        <v>52.5</v>
      </c>
    </row>
    <row r="110" spans="1:12" ht="14.4" x14ac:dyDescent="0.3">
      <c r="A110" s="23"/>
      <c r="B110" s="15"/>
      <c r="C110" s="11"/>
      <c r="D110" s="7" t="s">
        <v>27</v>
      </c>
      <c r="E110" s="51" t="s">
        <v>85</v>
      </c>
      <c r="F110" s="43">
        <v>200</v>
      </c>
      <c r="G110" s="43">
        <v>4.91</v>
      </c>
      <c r="H110" s="43">
        <v>9.9600000000000009</v>
      </c>
      <c r="I110" s="43">
        <v>9.02</v>
      </c>
      <c r="J110" s="43">
        <v>146.41</v>
      </c>
      <c r="K110" s="44">
        <v>35</v>
      </c>
      <c r="L110" s="43">
        <v>15.3</v>
      </c>
    </row>
    <row r="111" spans="1:12" ht="14.4" x14ac:dyDescent="0.3">
      <c r="A111" s="23"/>
      <c r="B111" s="15"/>
      <c r="C111" s="11"/>
      <c r="D111" s="7" t="s">
        <v>28</v>
      </c>
      <c r="E111" s="42" t="s">
        <v>60</v>
      </c>
      <c r="F111" s="43">
        <v>90</v>
      </c>
      <c r="G111" s="43">
        <v>18.13</v>
      </c>
      <c r="H111" s="43">
        <v>17.05</v>
      </c>
      <c r="I111" s="43">
        <v>3.69</v>
      </c>
      <c r="J111" s="43">
        <v>240.96</v>
      </c>
      <c r="K111" s="44">
        <v>89</v>
      </c>
      <c r="L111" s="43">
        <v>41.93</v>
      </c>
    </row>
    <row r="112" spans="1:12" ht="14.4" x14ac:dyDescent="0.3">
      <c r="A112" s="23"/>
      <c r="B112" s="15"/>
      <c r="C112" s="11"/>
      <c r="D112" s="7" t="s">
        <v>29</v>
      </c>
      <c r="E112" s="51" t="s">
        <v>58</v>
      </c>
      <c r="F112" s="43">
        <v>150</v>
      </c>
      <c r="G112" s="43">
        <v>3.34</v>
      </c>
      <c r="H112" s="43">
        <v>4.91</v>
      </c>
      <c r="I112" s="43">
        <v>33.93</v>
      </c>
      <c r="J112" s="43">
        <v>191.49</v>
      </c>
      <c r="K112" s="44">
        <v>53</v>
      </c>
      <c r="L112" s="43">
        <v>12.16</v>
      </c>
    </row>
    <row r="113" spans="1:12" ht="14.4" x14ac:dyDescent="0.3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216</v>
      </c>
      <c r="L113" s="43">
        <v>7.11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>
        <v>119</v>
      </c>
      <c r="L114" s="43">
        <v>1.33</v>
      </c>
    </row>
    <row r="115" spans="1:12" ht="14.4" x14ac:dyDescent="0.3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>
        <v>1.67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30.07</v>
      </c>
      <c r="H118" s="19">
        <f t="shared" si="56"/>
        <v>32.770000000000003</v>
      </c>
      <c r="I118" s="19">
        <f t="shared" si="56"/>
        <v>92.700000000000017</v>
      </c>
      <c r="J118" s="19">
        <f t="shared" si="56"/>
        <v>787.26</v>
      </c>
      <c r="K118" s="25"/>
      <c r="L118" s="19">
        <f t="shared" ref="L118" si="57">SUM(L109:L117)</f>
        <v>132</v>
      </c>
    </row>
    <row r="119" spans="1:12" ht="14.4" x14ac:dyDescent="0.2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830</v>
      </c>
      <c r="G119" s="32">
        <f t="shared" ref="G119" si="58">G108+G118</f>
        <v>30.07</v>
      </c>
      <c r="H119" s="32">
        <f t="shared" ref="H119" si="59">H108+H118</f>
        <v>32.770000000000003</v>
      </c>
      <c r="I119" s="32">
        <f t="shared" ref="I119" si="60">I108+I118</f>
        <v>92.700000000000017</v>
      </c>
      <c r="J119" s="32">
        <f t="shared" ref="J119:L119" si="61">J108+J118</f>
        <v>787.26</v>
      </c>
      <c r="K119" s="32"/>
      <c r="L119" s="32">
        <f t="shared" si="61"/>
        <v>132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61</v>
      </c>
      <c r="F128" s="43">
        <v>60</v>
      </c>
      <c r="G128" s="43">
        <v>1.75</v>
      </c>
      <c r="H128" s="43">
        <v>0.11</v>
      </c>
      <c r="I128" s="43">
        <v>3.55</v>
      </c>
      <c r="J128" s="43">
        <v>21.6</v>
      </c>
      <c r="K128" s="44">
        <v>172</v>
      </c>
      <c r="L128" s="43">
        <v>18.09</v>
      </c>
    </row>
    <row r="129" spans="1:12" ht="14.4" x14ac:dyDescent="0.3">
      <c r="A129" s="14"/>
      <c r="B129" s="15"/>
      <c r="C129" s="11"/>
      <c r="D129" s="7" t="s">
        <v>27</v>
      </c>
      <c r="E129" s="42" t="s">
        <v>56</v>
      </c>
      <c r="F129" s="43">
        <v>200</v>
      </c>
      <c r="G129" s="43">
        <v>5.78</v>
      </c>
      <c r="H129" s="43">
        <v>5.5</v>
      </c>
      <c r="I129" s="43">
        <v>10.8</v>
      </c>
      <c r="J129" s="43">
        <v>115.7</v>
      </c>
      <c r="K129" s="44">
        <v>37</v>
      </c>
      <c r="L129" s="43">
        <v>14.45</v>
      </c>
    </row>
    <row r="130" spans="1:12" ht="14.4" x14ac:dyDescent="0.3">
      <c r="A130" s="14"/>
      <c r="B130" s="15"/>
      <c r="C130" s="11"/>
      <c r="D130" s="7" t="s">
        <v>28</v>
      </c>
      <c r="E130" s="51" t="s">
        <v>86</v>
      </c>
      <c r="F130" s="43">
        <v>90</v>
      </c>
      <c r="G130" s="43">
        <v>13.81</v>
      </c>
      <c r="H130" s="43">
        <v>7.8</v>
      </c>
      <c r="I130" s="43">
        <v>7.21</v>
      </c>
      <c r="J130" s="43">
        <v>154.13</v>
      </c>
      <c r="K130" s="44">
        <v>8</v>
      </c>
      <c r="L130" s="43">
        <v>33.17</v>
      </c>
    </row>
    <row r="131" spans="1:12" ht="14.4" x14ac:dyDescent="0.3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>
        <v>7.48</v>
      </c>
    </row>
    <row r="132" spans="1:12" ht="14.4" x14ac:dyDescent="0.3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>
        <v>9.2899999999999991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>
        <v>119</v>
      </c>
      <c r="L133" s="43">
        <v>2</v>
      </c>
    </row>
    <row r="134" spans="1:12" ht="14.4" x14ac:dyDescent="0.3">
      <c r="A134" s="14"/>
      <c r="B134" s="15"/>
      <c r="C134" s="11"/>
      <c r="D134" s="7" t="s">
        <v>32</v>
      </c>
      <c r="E134" s="42" t="s">
        <v>45</v>
      </c>
      <c r="F134" s="43">
        <v>20</v>
      </c>
      <c r="G134" s="43">
        <v>1.32</v>
      </c>
      <c r="H134" s="43">
        <v>0.24</v>
      </c>
      <c r="I134" s="43">
        <v>8.0399999999999991</v>
      </c>
      <c r="J134" s="43">
        <v>39.6</v>
      </c>
      <c r="K134" s="44">
        <v>120</v>
      </c>
      <c r="L134" s="43">
        <v>1.67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31.700000000000003</v>
      </c>
      <c r="H137" s="19">
        <f t="shared" si="64"/>
        <v>17.819999999999997</v>
      </c>
      <c r="I137" s="19">
        <f t="shared" si="64"/>
        <v>105.65</v>
      </c>
      <c r="J137" s="19">
        <f t="shared" si="64"/>
        <v>709.61</v>
      </c>
      <c r="K137" s="25"/>
      <c r="L137" s="19">
        <f t="shared" ref="L137" si="65">SUM(L128:L136)</f>
        <v>86.15000000000002</v>
      </c>
    </row>
    <row r="138" spans="1:12" ht="14.4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750</v>
      </c>
      <c r="G138" s="32">
        <f t="shared" ref="G138" si="66">G127+G137</f>
        <v>31.700000000000003</v>
      </c>
      <c r="H138" s="32">
        <f t="shared" ref="H138" si="67">H127+H137</f>
        <v>17.819999999999997</v>
      </c>
      <c r="I138" s="32">
        <f t="shared" ref="I138" si="68">I127+I137</f>
        <v>105.65</v>
      </c>
      <c r="J138" s="32">
        <f t="shared" ref="J138:L138" si="69">J127+J137</f>
        <v>709.61</v>
      </c>
      <c r="K138" s="32"/>
      <c r="L138" s="32">
        <f t="shared" si="69"/>
        <v>86.15000000000002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55</v>
      </c>
      <c r="F147" s="43">
        <v>60</v>
      </c>
      <c r="G147" s="43">
        <v>1.1200000000000001</v>
      </c>
      <c r="H147" s="43">
        <v>4.2699999999999996</v>
      </c>
      <c r="I147" s="43">
        <v>6.02</v>
      </c>
      <c r="J147" s="43">
        <v>68.62</v>
      </c>
      <c r="K147" s="44">
        <v>13</v>
      </c>
      <c r="L147" s="43">
        <v>6.66</v>
      </c>
    </row>
    <row r="148" spans="1:12" ht="14.4" x14ac:dyDescent="0.3">
      <c r="A148" s="23"/>
      <c r="B148" s="15"/>
      <c r="C148" s="11"/>
      <c r="D148" s="7" t="s">
        <v>27</v>
      </c>
      <c r="E148" s="51" t="s">
        <v>64</v>
      </c>
      <c r="F148" s="43">
        <v>200</v>
      </c>
      <c r="G148" s="43">
        <v>9.19</v>
      </c>
      <c r="H148" s="43">
        <v>5.64</v>
      </c>
      <c r="I148" s="43">
        <v>13.63</v>
      </c>
      <c r="J148" s="43">
        <v>141.18</v>
      </c>
      <c r="K148" s="44">
        <v>34</v>
      </c>
      <c r="L148" s="43">
        <v>13.81</v>
      </c>
    </row>
    <row r="149" spans="1:12" ht="14.4" x14ac:dyDescent="0.3">
      <c r="A149" s="23"/>
      <c r="B149" s="15"/>
      <c r="C149" s="11"/>
      <c r="D149" s="7" t="s">
        <v>28</v>
      </c>
      <c r="E149" s="51" t="s">
        <v>96</v>
      </c>
      <c r="F149" s="43">
        <v>90</v>
      </c>
      <c r="G149" s="43">
        <v>17.25</v>
      </c>
      <c r="H149" s="43">
        <v>14.98</v>
      </c>
      <c r="I149" s="43">
        <v>7.87</v>
      </c>
      <c r="J149" s="43">
        <v>235.78</v>
      </c>
      <c r="K149" s="44">
        <v>152</v>
      </c>
      <c r="L149" s="43">
        <v>47.79</v>
      </c>
    </row>
    <row r="150" spans="1:12" ht="14.4" x14ac:dyDescent="0.3">
      <c r="A150" s="23"/>
      <c r="B150" s="15"/>
      <c r="C150" s="11"/>
      <c r="D150" s="7" t="s">
        <v>29</v>
      </c>
      <c r="E150" s="42" t="s">
        <v>53</v>
      </c>
      <c r="F150" s="43">
        <v>150</v>
      </c>
      <c r="G150" s="43">
        <v>7.26</v>
      </c>
      <c r="H150" s="43">
        <v>4.96</v>
      </c>
      <c r="I150" s="43">
        <v>31.76</v>
      </c>
      <c r="J150" s="43">
        <v>198.84</v>
      </c>
      <c r="K150" s="44">
        <v>54</v>
      </c>
      <c r="L150" s="43">
        <v>10.14</v>
      </c>
    </row>
    <row r="151" spans="1:12" ht="14.4" x14ac:dyDescent="0.3">
      <c r="A151" s="23"/>
      <c r="B151" s="15"/>
      <c r="C151" s="11"/>
      <c r="D151" s="7" t="s">
        <v>30</v>
      </c>
      <c r="E151" s="51" t="s">
        <v>54</v>
      </c>
      <c r="F151" s="43">
        <v>200</v>
      </c>
      <c r="G151" s="43">
        <v>0.2</v>
      </c>
      <c r="H151" s="43">
        <v>0</v>
      </c>
      <c r="I151" s="43">
        <v>24</v>
      </c>
      <c r="J151" s="43">
        <v>100</v>
      </c>
      <c r="K151" s="44">
        <v>107</v>
      </c>
      <c r="L151" s="43">
        <v>13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20</v>
      </c>
      <c r="G152" s="43">
        <v>1.52</v>
      </c>
      <c r="H152" s="43">
        <v>0.16</v>
      </c>
      <c r="I152" s="43">
        <v>9.84</v>
      </c>
      <c r="J152" s="43">
        <v>47</v>
      </c>
      <c r="K152" s="44">
        <v>119</v>
      </c>
      <c r="L152" s="43">
        <v>1.33</v>
      </c>
    </row>
    <row r="153" spans="1:12" ht="14.4" x14ac:dyDescent="0.3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1.32</v>
      </c>
      <c r="H153" s="43">
        <v>0.24</v>
      </c>
      <c r="I153" s="43">
        <v>8.0399999999999991</v>
      </c>
      <c r="J153" s="43">
        <v>39.6</v>
      </c>
      <c r="K153" s="44">
        <v>120</v>
      </c>
      <c r="L153" s="43">
        <v>1.67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37.860000000000007</v>
      </c>
      <c r="H156" s="19">
        <f t="shared" si="72"/>
        <v>30.25</v>
      </c>
      <c r="I156" s="19">
        <f t="shared" si="72"/>
        <v>101.16</v>
      </c>
      <c r="J156" s="19">
        <f t="shared" si="72"/>
        <v>831.0200000000001</v>
      </c>
      <c r="K156" s="25"/>
      <c r="L156" s="19">
        <f t="shared" ref="L156" si="73">SUM(L147:L155)</f>
        <v>94.399999999999991</v>
      </c>
    </row>
    <row r="157" spans="1:12" ht="14.4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740</v>
      </c>
      <c r="G157" s="32">
        <f t="shared" ref="G157" si="74">G146+G156</f>
        <v>37.860000000000007</v>
      </c>
      <c r="H157" s="32">
        <f t="shared" ref="H157" si="75">H146+H156</f>
        <v>30.25</v>
      </c>
      <c r="I157" s="32">
        <f t="shared" ref="I157" si="76">I146+I156</f>
        <v>101.16</v>
      </c>
      <c r="J157" s="32">
        <f t="shared" ref="J157:L157" si="77">J146+J156</f>
        <v>831.0200000000001</v>
      </c>
      <c r="K157" s="32"/>
      <c r="L157" s="32">
        <f t="shared" si="77"/>
        <v>94.399999999999991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52</v>
      </c>
      <c r="F166" s="43">
        <v>150</v>
      </c>
      <c r="G166" s="43">
        <v>0.6</v>
      </c>
      <c r="H166" s="43">
        <v>0.6</v>
      </c>
      <c r="I166" s="43">
        <v>14.7</v>
      </c>
      <c r="J166" s="43">
        <v>70.5</v>
      </c>
      <c r="K166" s="44">
        <v>24</v>
      </c>
      <c r="L166" s="43">
        <v>27</v>
      </c>
    </row>
    <row r="167" spans="1:12" ht="14.4" x14ac:dyDescent="0.3">
      <c r="A167" s="23"/>
      <c r="B167" s="15"/>
      <c r="C167" s="11"/>
      <c r="D167" s="7" t="s">
        <v>27</v>
      </c>
      <c r="E167" s="42" t="s">
        <v>66</v>
      </c>
      <c r="F167" s="43">
        <v>200</v>
      </c>
      <c r="G167" s="43">
        <v>5.74</v>
      </c>
      <c r="H167" s="43">
        <v>8.7799999999999994</v>
      </c>
      <c r="I167" s="43">
        <v>8.74</v>
      </c>
      <c r="J167" s="43">
        <v>138.04</v>
      </c>
      <c r="K167" s="44">
        <v>31</v>
      </c>
      <c r="L167" s="43">
        <v>18.920000000000002</v>
      </c>
    </row>
    <row r="168" spans="1:12" ht="14.4" x14ac:dyDescent="0.3">
      <c r="A168" s="23"/>
      <c r="B168" s="15"/>
      <c r="C168" s="11"/>
      <c r="D168" s="7" t="s">
        <v>28</v>
      </c>
      <c r="E168" s="51" t="s">
        <v>87</v>
      </c>
      <c r="F168" s="43">
        <v>90</v>
      </c>
      <c r="G168" s="43">
        <v>19.52</v>
      </c>
      <c r="H168" s="43">
        <v>10.17</v>
      </c>
      <c r="I168" s="43">
        <v>5.89</v>
      </c>
      <c r="J168" s="43">
        <v>193.12</v>
      </c>
      <c r="K168" s="44">
        <v>148</v>
      </c>
      <c r="L168" s="43">
        <v>51.23</v>
      </c>
    </row>
    <row r="169" spans="1:12" ht="14.4" x14ac:dyDescent="0.3">
      <c r="A169" s="23"/>
      <c r="B169" s="15"/>
      <c r="C169" s="11"/>
      <c r="D169" s="7" t="s">
        <v>29</v>
      </c>
      <c r="E169" s="51" t="s">
        <v>88</v>
      </c>
      <c r="F169" s="71">
        <v>150</v>
      </c>
      <c r="G169" s="43">
        <v>3.55</v>
      </c>
      <c r="H169" s="43">
        <v>7.16</v>
      </c>
      <c r="I169" s="43">
        <v>17.64</v>
      </c>
      <c r="J169" s="43">
        <v>150.44999999999999</v>
      </c>
      <c r="K169" s="44">
        <v>312</v>
      </c>
      <c r="L169" s="43">
        <v>18.489999999999998</v>
      </c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7.27</v>
      </c>
      <c r="J170" s="43">
        <v>28.73</v>
      </c>
      <c r="K170" s="44">
        <v>114</v>
      </c>
      <c r="L170" s="43">
        <v>1.2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45</v>
      </c>
      <c r="G171" s="43">
        <v>3.42</v>
      </c>
      <c r="H171" s="43">
        <v>0.36</v>
      </c>
      <c r="I171" s="43">
        <v>22.14</v>
      </c>
      <c r="J171" s="43">
        <v>105.75</v>
      </c>
      <c r="K171" s="44">
        <v>119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45</v>
      </c>
      <c r="F172" s="43">
        <v>25</v>
      </c>
      <c r="G172" s="43">
        <v>1.65</v>
      </c>
      <c r="H172" s="43">
        <v>0.3</v>
      </c>
      <c r="I172" s="43">
        <v>10.050000000000001</v>
      </c>
      <c r="J172" s="43">
        <v>49.5</v>
      </c>
      <c r="K172" s="44">
        <v>120</v>
      </c>
      <c r="L172" s="43">
        <v>2.08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34.479999999999997</v>
      </c>
      <c r="H175" s="19">
        <f t="shared" si="80"/>
        <v>27.369999999999997</v>
      </c>
      <c r="I175" s="19">
        <f t="shared" si="80"/>
        <v>86.429999999999993</v>
      </c>
      <c r="J175" s="19">
        <f t="shared" si="80"/>
        <v>736.08999999999992</v>
      </c>
      <c r="K175" s="25"/>
      <c r="L175" s="19">
        <f t="shared" ref="L175" si="81">SUM(L166:L174)</f>
        <v>121.92</v>
      </c>
    </row>
    <row r="176" spans="1:12" ht="14.4" x14ac:dyDescent="0.2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860</v>
      </c>
      <c r="G176" s="32">
        <f t="shared" ref="G176" si="82">G165+G175</f>
        <v>34.479999999999997</v>
      </c>
      <c r="H176" s="32">
        <f t="shared" ref="H176" si="83">H165+H175</f>
        <v>27.369999999999997</v>
      </c>
      <c r="I176" s="32">
        <f t="shared" ref="I176" si="84">I165+I175</f>
        <v>86.429999999999993</v>
      </c>
      <c r="J176" s="32">
        <f t="shared" ref="J176:L176" si="85">J165+J175</f>
        <v>736.08999999999992</v>
      </c>
      <c r="K176" s="32"/>
      <c r="L176" s="32">
        <f t="shared" si="85"/>
        <v>121.92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60">
        <f>A177</f>
        <v>2</v>
      </c>
      <c r="B185" s="61">
        <f>B177</f>
        <v>5</v>
      </c>
      <c r="C185" s="62" t="s">
        <v>25</v>
      </c>
      <c r="D185" s="63" t="s">
        <v>26</v>
      </c>
      <c r="E185" s="52" t="s">
        <v>79</v>
      </c>
      <c r="F185" s="65">
        <v>60</v>
      </c>
      <c r="G185" s="65">
        <v>0.48</v>
      </c>
      <c r="H185" s="65">
        <v>0.6</v>
      </c>
      <c r="I185" s="65">
        <v>1.56</v>
      </c>
      <c r="J185" s="65">
        <v>8.4</v>
      </c>
      <c r="K185" s="66">
        <v>28</v>
      </c>
      <c r="L185" s="65">
        <v>23.31</v>
      </c>
    </row>
    <row r="186" spans="1:12" ht="14.4" x14ac:dyDescent="0.3">
      <c r="A186" s="67"/>
      <c r="B186" s="68"/>
      <c r="C186" s="69"/>
      <c r="D186" s="63" t="s">
        <v>27</v>
      </c>
      <c r="E186" s="64" t="s">
        <v>89</v>
      </c>
      <c r="F186" s="65">
        <v>200</v>
      </c>
      <c r="G186" s="65">
        <v>4.9400000000000004</v>
      </c>
      <c r="H186" s="65">
        <v>4.7</v>
      </c>
      <c r="I186" s="65">
        <v>13.19</v>
      </c>
      <c r="J186" s="65">
        <v>114.69</v>
      </c>
      <c r="K186" s="66">
        <v>40</v>
      </c>
      <c r="L186" s="65">
        <v>19.11</v>
      </c>
    </row>
    <row r="187" spans="1:12" ht="14.4" x14ac:dyDescent="0.3">
      <c r="A187" s="67"/>
      <c r="B187" s="68"/>
      <c r="C187" s="69"/>
      <c r="D187" s="63" t="s">
        <v>28</v>
      </c>
      <c r="E187" s="52" t="s">
        <v>65</v>
      </c>
      <c r="F187" s="65">
        <v>240</v>
      </c>
      <c r="G187" s="65">
        <v>20.149999999999999</v>
      </c>
      <c r="H187" s="65">
        <v>19.079999999999998</v>
      </c>
      <c r="I187" s="65">
        <v>24.59</v>
      </c>
      <c r="J187" s="65">
        <v>350.62</v>
      </c>
      <c r="K187" s="66">
        <v>86</v>
      </c>
      <c r="L187" s="65">
        <v>41.38</v>
      </c>
    </row>
    <row r="188" spans="1:12" ht="14.4" x14ac:dyDescent="0.3">
      <c r="A188" s="67"/>
      <c r="B188" s="68"/>
      <c r="C188" s="69"/>
      <c r="D188" s="63" t="s">
        <v>29</v>
      </c>
      <c r="E188" s="52"/>
      <c r="F188" s="65"/>
      <c r="G188" s="65"/>
      <c r="H188" s="65"/>
      <c r="I188" s="65"/>
      <c r="J188" s="65"/>
      <c r="K188" s="66"/>
      <c r="L188" s="65"/>
    </row>
    <row r="189" spans="1:12" ht="14.4" x14ac:dyDescent="0.3">
      <c r="A189" s="67"/>
      <c r="B189" s="68"/>
      <c r="C189" s="69"/>
      <c r="D189" s="63" t="s">
        <v>30</v>
      </c>
      <c r="E189" s="64" t="s">
        <v>90</v>
      </c>
      <c r="F189" s="65">
        <v>200</v>
      </c>
      <c r="G189" s="65">
        <v>0.83</v>
      </c>
      <c r="H189" s="65">
        <v>0.04</v>
      </c>
      <c r="I189" s="65">
        <v>15.16</v>
      </c>
      <c r="J189" s="65">
        <v>64.22</v>
      </c>
      <c r="K189" s="66">
        <v>102</v>
      </c>
      <c r="L189" s="65">
        <v>7.12</v>
      </c>
    </row>
    <row r="190" spans="1:12" ht="14.4" x14ac:dyDescent="0.3">
      <c r="A190" s="67"/>
      <c r="B190" s="68"/>
      <c r="C190" s="69"/>
      <c r="D190" s="63" t="s">
        <v>31</v>
      </c>
      <c r="E190" s="64" t="s">
        <v>44</v>
      </c>
      <c r="F190" s="65">
        <v>45</v>
      </c>
      <c r="G190" s="65">
        <v>3.42</v>
      </c>
      <c r="H190" s="65">
        <v>0.36</v>
      </c>
      <c r="I190" s="65">
        <v>22.14</v>
      </c>
      <c r="J190" s="65">
        <v>105.75</v>
      </c>
      <c r="K190" s="66">
        <v>119</v>
      </c>
      <c r="L190" s="65">
        <v>3</v>
      </c>
    </row>
    <row r="191" spans="1:12" ht="14.4" x14ac:dyDescent="0.3">
      <c r="A191" s="67"/>
      <c r="B191" s="68"/>
      <c r="C191" s="69"/>
      <c r="D191" s="63" t="s">
        <v>32</v>
      </c>
      <c r="E191" s="64" t="s">
        <v>45</v>
      </c>
      <c r="F191" s="65">
        <v>25</v>
      </c>
      <c r="G191" s="65">
        <v>1.65</v>
      </c>
      <c r="H191" s="65">
        <v>0.3</v>
      </c>
      <c r="I191" s="65">
        <v>10.050000000000001</v>
      </c>
      <c r="J191" s="65">
        <v>49.5</v>
      </c>
      <c r="K191" s="66">
        <v>120</v>
      </c>
      <c r="L191" s="65">
        <v>2.08</v>
      </c>
    </row>
    <row r="192" spans="1:12" ht="14.4" x14ac:dyDescent="0.3">
      <c r="A192" s="56"/>
      <c r="B192" s="57"/>
      <c r="C192" s="58"/>
      <c r="D192" s="59"/>
      <c r="E192" s="53"/>
      <c r="F192" s="54"/>
      <c r="G192" s="54"/>
      <c r="H192" s="54"/>
      <c r="I192" s="54"/>
      <c r="J192" s="54"/>
      <c r="K192" s="55"/>
      <c r="L192" s="54"/>
    </row>
    <row r="193" spans="1:12" ht="14.4" x14ac:dyDescent="0.3">
      <c r="A193" s="56"/>
      <c r="B193" s="57"/>
      <c r="C193" s="58"/>
      <c r="D193" s="59"/>
      <c r="E193" s="53"/>
      <c r="F193" s="54"/>
      <c r="G193" s="54"/>
      <c r="H193" s="54"/>
      <c r="I193" s="54"/>
      <c r="J193" s="54"/>
      <c r="K193" s="55"/>
      <c r="L193" s="54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31.47</v>
      </c>
      <c r="H194" s="19">
        <f t="shared" si="88"/>
        <v>25.08</v>
      </c>
      <c r="I194" s="19">
        <f t="shared" si="88"/>
        <v>86.69</v>
      </c>
      <c r="J194" s="19">
        <f t="shared" si="88"/>
        <v>693.18000000000006</v>
      </c>
      <c r="K194" s="25"/>
      <c r="L194" s="19">
        <f t="shared" ref="L194" si="89">SUM(L185:L193)</f>
        <v>96.000000000000014</v>
      </c>
    </row>
    <row r="195" spans="1:12" ht="14.4" x14ac:dyDescent="0.25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770</v>
      </c>
      <c r="G195" s="32">
        <f t="shared" ref="G195" si="90">G184+G194</f>
        <v>31.47</v>
      </c>
      <c r="H195" s="32">
        <f t="shared" ref="H195" si="91">H184+H194</f>
        <v>25.08</v>
      </c>
      <c r="I195" s="32">
        <f t="shared" ref="I195" si="92">I184+I194</f>
        <v>86.69</v>
      </c>
      <c r="J195" s="32">
        <f t="shared" ref="J195:L195" si="93">J184+J194</f>
        <v>693.18000000000006</v>
      </c>
      <c r="K195" s="32"/>
      <c r="L195" s="32">
        <f t="shared" si="93"/>
        <v>96.000000000000014</v>
      </c>
    </row>
    <row r="196" spans="1:12" ht="13.8" thickBot="1" x14ac:dyDescent="0.3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792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35.103999999999999</v>
      </c>
      <c r="H196" s="34">
        <f t="shared" si="94"/>
        <v>29.042999999999996</v>
      </c>
      <c r="I196" s="34">
        <f t="shared" si="94"/>
        <v>95.733999999999995</v>
      </c>
      <c r="J196" s="34">
        <f t="shared" si="94"/>
        <v>785.27700000000016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109.354</v>
      </c>
    </row>
    <row r="197" spans="1:12" ht="14.4" x14ac:dyDescent="0.3">
      <c r="A197" s="20">
        <v>3</v>
      </c>
      <c r="B197" s="21">
        <v>1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4.4" x14ac:dyDescent="0.3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4.4" x14ac:dyDescent="0.3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4" x14ac:dyDescent="0.3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 x14ac:dyDescent="0.3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4.4" x14ac:dyDescent="0.3">
      <c r="A204" s="24"/>
      <c r="B204" s="17"/>
      <c r="C204" s="8"/>
      <c r="D204" s="18" t="s">
        <v>33</v>
      </c>
      <c r="E204" s="9"/>
      <c r="F204" s="19">
        <f>SUM(F197:F203)</f>
        <v>0</v>
      </c>
      <c r="G204" s="19">
        <f t="shared" ref="G204:J204" si="96">SUM(G197:G203)</f>
        <v>0</v>
      </c>
      <c r="H204" s="19">
        <f t="shared" si="96"/>
        <v>0</v>
      </c>
      <c r="I204" s="19">
        <f t="shared" si="96"/>
        <v>0</v>
      </c>
      <c r="J204" s="19">
        <f t="shared" si="96"/>
        <v>0</v>
      </c>
      <c r="K204" s="25"/>
      <c r="L204" s="19">
        <f t="shared" ref="L204" si="97">SUM(L197:L203)</f>
        <v>0</v>
      </c>
    </row>
    <row r="205" spans="1:12" ht="14.4" x14ac:dyDescent="0.3">
      <c r="A205" s="26">
        <f>A197</f>
        <v>3</v>
      </c>
      <c r="B205" s="13">
        <f>B197</f>
        <v>1</v>
      </c>
      <c r="C205" s="10" t="s">
        <v>25</v>
      </c>
      <c r="D205" s="7" t="s">
        <v>26</v>
      </c>
      <c r="E205" s="51" t="s">
        <v>72</v>
      </c>
      <c r="F205" s="43">
        <v>60</v>
      </c>
      <c r="G205" s="43">
        <v>1.2</v>
      </c>
      <c r="H205" s="43">
        <v>5.4</v>
      </c>
      <c r="I205" s="43">
        <v>5.16</v>
      </c>
      <c r="J205" s="43">
        <v>73.2</v>
      </c>
      <c r="K205" s="44">
        <v>135</v>
      </c>
      <c r="L205" s="43">
        <v>9.01</v>
      </c>
    </row>
    <row r="206" spans="1:12" ht="14.4" x14ac:dyDescent="0.3">
      <c r="A206" s="23"/>
      <c r="B206" s="15"/>
      <c r="C206" s="11"/>
      <c r="D206" s="7" t="s">
        <v>27</v>
      </c>
      <c r="E206" s="42" t="s">
        <v>91</v>
      </c>
      <c r="F206" s="43">
        <v>200</v>
      </c>
      <c r="G206" s="43">
        <v>6.2</v>
      </c>
      <c r="H206" s="43">
        <v>6.38</v>
      </c>
      <c r="I206" s="43">
        <v>12.02</v>
      </c>
      <c r="J206" s="43">
        <v>131.11000000000001</v>
      </c>
      <c r="K206" s="44" t="s">
        <v>97</v>
      </c>
      <c r="L206" s="43">
        <v>17.59</v>
      </c>
    </row>
    <row r="207" spans="1:12" ht="14.4" x14ac:dyDescent="0.3">
      <c r="A207" s="23"/>
      <c r="B207" s="15"/>
      <c r="C207" s="11"/>
      <c r="D207" s="7" t="s">
        <v>28</v>
      </c>
      <c r="E207" s="51" t="s">
        <v>92</v>
      </c>
      <c r="F207" s="43">
        <v>90</v>
      </c>
      <c r="G207" s="43">
        <v>14.84</v>
      </c>
      <c r="H207" s="43">
        <v>12.69</v>
      </c>
      <c r="I207" s="43">
        <v>4.46</v>
      </c>
      <c r="J207" s="43">
        <v>191.87</v>
      </c>
      <c r="K207" s="44">
        <v>80</v>
      </c>
      <c r="L207" s="43">
        <v>36.5</v>
      </c>
    </row>
    <row r="208" spans="1:12" ht="14.4" x14ac:dyDescent="0.3">
      <c r="A208" s="23"/>
      <c r="B208" s="15"/>
      <c r="C208" s="11"/>
      <c r="D208" s="7" t="s">
        <v>29</v>
      </c>
      <c r="E208" s="42" t="s">
        <v>53</v>
      </c>
      <c r="F208" s="43">
        <v>150</v>
      </c>
      <c r="G208" s="43">
        <v>7.26</v>
      </c>
      <c r="H208" s="43">
        <v>4.96</v>
      </c>
      <c r="I208" s="43">
        <v>31.76</v>
      </c>
      <c r="J208" s="43">
        <v>198.84</v>
      </c>
      <c r="K208" s="44">
        <v>54</v>
      </c>
      <c r="L208" s="43">
        <v>9.5299999999999994</v>
      </c>
    </row>
    <row r="209" spans="1:12" ht="14.4" x14ac:dyDescent="0.3">
      <c r="A209" s="23"/>
      <c r="B209" s="15"/>
      <c r="C209" s="11"/>
      <c r="D209" s="7" t="s">
        <v>30</v>
      </c>
      <c r="E209" s="42" t="s">
        <v>43</v>
      </c>
      <c r="F209" s="43">
        <v>200</v>
      </c>
      <c r="G209" s="43">
        <v>0.37</v>
      </c>
      <c r="H209" s="43">
        <v>0</v>
      </c>
      <c r="I209" s="43">
        <v>14.85</v>
      </c>
      <c r="J209" s="43">
        <v>59.48</v>
      </c>
      <c r="K209" s="44">
        <v>98</v>
      </c>
      <c r="L209" s="43">
        <v>3.54</v>
      </c>
    </row>
    <row r="210" spans="1:12" ht="14.4" x14ac:dyDescent="0.3">
      <c r="A210" s="23"/>
      <c r="B210" s="15"/>
      <c r="C210" s="11"/>
      <c r="D210" s="7" t="s">
        <v>31</v>
      </c>
      <c r="E210" s="51" t="s">
        <v>44</v>
      </c>
      <c r="F210" s="43">
        <v>30</v>
      </c>
      <c r="G210" s="43">
        <v>2.2799999999999998</v>
      </c>
      <c r="H210" s="43">
        <v>0.24</v>
      </c>
      <c r="I210" s="43">
        <v>14.76</v>
      </c>
      <c r="J210" s="43">
        <v>70.5</v>
      </c>
      <c r="K210" s="44">
        <v>119</v>
      </c>
      <c r="L210" s="43">
        <v>2</v>
      </c>
    </row>
    <row r="211" spans="1:12" ht="14.4" x14ac:dyDescent="0.3">
      <c r="A211" s="23"/>
      <c r="B211" s="15"/>
      <c r="C211" s="11"/>
      <c r="D211" s="7" t="s">
        <v>32</v>
      </c>
      <c r="E211" s="51" t="s">
        <v>45</v>
      </c>
      <c r="F211" s="43">
        <v>25</v>
      </c>
      <c r="G211" s="43">
        <v>1.65</v>
      </c>
      <c r="H211" s="43">
        <v>0.3</v>
      </c>
      <c r="I211" s="43">
        <v>10.050000000000001</v>
      </c>
      <c r="J211" s="43">
        <v>49.5</v>
      </c>
      <c r="K211" s="44">
        <v>120</v>
      </c>
      <c r="L211" s="43">
        <v>2.08</v>
      </c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4.4" x14ac:dyDescent="0.3">
      <c r="A214" s="24"/>
      <c r="B214" s="17"/>
      <c r="C214" s="8"/>
      <c r="D214" s="18" t="s">
        <v>33</v>
      </c>
      <c r="E214" s="9"/>
      <c r="F214" s="19">
        <f>SUM(F205:F213)</f>
        <v>755</v>
      </c>
      <c r="G214" s="19">
        <f t="shared" ref="G214:J214" si="98">SUM(G205:G213)</f>
        <v>33.799999999999997</v>
      </c>
      <c r="H214" s="19">
        <f t="shared" si="98"/>
        <v>29.97</v>
      </c>
      <c r="I214" s="19">
        <f t="shared" si="98"/>
        <v>93.06</v>
      </c>
      <c r="J214" s="19">
        <f t="shared" si="98"/>
        <v>774.5</v>
      </c>
      <c r="K214" s="25"/>
      <c r="L214" s="19">
        <f t="shared" ref="L214" si="99">SUM(L205:L213)</f>
        <v>80.25</v>
      </c>
    </row>
    <row r="215" spans="1:12" ht="15" thickBot="1" x14ac:dyDescent="0.3">
      <c r="A215" s="29">
        <f>A197</f>
        <v>3</v>
      </c>
      <c r="B215" s="30">
        <f>B197</f>
        <v>1</v>
      </c>
      <c r="C215" s="73" t="s">
        <v>4</v>
      </c>
      <c r="D215" s="74"/>
      <c r="E215" s="31"/>
      <c r="F215" s="32">
        <f>F204+F214</f>
        <v>755</v>
      </c>
      <c r="G215" s="32">
        <f t="shared" ref="G215:J215" si="100">G204+G214</f>
        <v>33.799999999999997</v>
      </c>
      <c r="H215" s="32">
        <f t="shared" si="100"/>
        <v>29.97</v>
      </c>
      <c r="I215" s="32">
        <f t="shared" si="100"/>
        <v>93.06</v>
      </c>
      <c r="J215" s="32">
        <f t="shared" si="100"/>
        <v>774.5</v>
      </c>
      <c r="K215" s="32"/>
      <c r="L215" s="32">
        <f t="shared" ref="L215" si="101">L204+L214</f>
        <v>80.25</v>
      </c>
    </row>
    <row r="216" spans="1:12" ht="14.4" x14ac:dyDescent="0.3">
      <c r="A216" s="14">
        <v>3</v>
      </c>
      <c r="B216" s="15">
        <v>2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4.4" x14ac:dyDescent="0.3">
      <c r="A217" s="14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4.4" x14ac:dyDescent="0.3">
      <c r="A218" s="14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4" x14ac:dyDescent="0.3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4.4" x14ac:dyDescent="0.3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4.4" x14ac:dyDescent="0.3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4.4" x14ac:dyDescent="0.3">
      <c r="A223" s="16"/>
      <c r="B223" s="17"/>
      <c r="C223" s="8"/>
      <c r="D223" s="18" t="s">
        <v>33</v>
      </c>
      <c r="E223" s="9"/>
      <c r="F223" s="19">
        <f>SUM(F216:F222)</f>
        <v>0</v>
      </c>
      <c r="G223" s="19">
        <f t="shared" ref="G223:J223" si="102">SUM(G216:G222)</f>
        <v>0</v>
      </c>
      <c r="H223" s="19">
        <f t="shared" si="102"/>
        <v>0</v>
      </c>
      <c r="I223" s="19">
        <f t="shared" si="102"/>
        <v>0</v>
      </c>
      <c r="J223" s="19">
        <f t="shared" si="102"/>
        <v>0</v>
      </c>
      <c r="K223" s="25"/>
      <c r="L223" s="19">
        <f t="shared" ref="L223" si="103">SUM(L216:L222)</f>
        <v>0</v>
      </c>
    </row>
    <row r="224" spans="1:12" ht="14.4" x14ac:dyDescent="0.3">
      <c r="A224" s="13">
        <f>A216</f>
        <v>3</v>
      </c>
      <c r="B224" s="13">
        <f>B216</f>
        <v>2</v>
      </c>
      <c r="C224" s="10" t="s">
        <v>25</v>
      </c>
      <c r="D224" s="7" t="s">
        <v>26</v>
      </c>
      <c r="E224" s="51" t="s">
        <v>52</v>
      </c>
      <c r="F224" s="43">
        <v>150</v>
      </c>
      <c r="G224" s="43">
        <v>0.6</v>
      </c>
      <c r="H224" s="43">
        <v>0.6</v>
      </c>
      <c r="I224" s="43">
        <v>14.7</v>
      </c>
      <c r="J224" s="43">
        <v>70.5</v>
      </c>
      <c r="K224" s="44">
        <v>24</v>
      </c>
      <c r="L224" s="43">
        <v>27</v>
      </c>
    </row>
    <row r="225" spans="1:12" ht="14.4" x14ac:dyDescent="0.3">
      <c r="A225" s="14"/>
      <c r="B225" s="15"/>
      <c r="C225" s="11"/>
      <c r="D225" s="7" t="s">
        <v>27</v>
      </c>
      <c r="E225" s="42" t="s">
        <v>64</v>
      </c>
      <c r="F225" s="43">
        <v>200</v>
      </c>
      <c r="G225" s="43">
        <v>9.19</v>
      </c>
      <c r="H225" s="43">
        <v>5.64</v>
      </c>
      <c r="I225" s="43">
        <v>13.63</v>
      </c>
      <c r="J225" s="43">
        <v>141.18</v>
      </c>
      <c r="K225" s="44">
        <v>34</v>
      </c>
      <c r="L225" s="43">
        <v>13.6</v>
      </c>
    </row>
    <row r="226" spans="1:12" ht="14.4" x14ac:dyDescent="0.3">
      <c r="A226" s="14"/>
      <c r="B226" s="15"/>
      <c r="C226" s="11"/>
      <c r="D226" s="7" t="s">
        <v>28</v>
      </c>
      <c r="E226" s="51" t="s">
        <v>77</v>
      </c>
      <c r="F226" s="43">
        <v>95</v>
      </c>
      <c r="G226" s="43">
        <v>24.87</v>
      </c>
      <c r="H226" s="43">
        <v>21.09</v>
      </c>
      <c r="I226" s="43">
        <v>0.72</v>
      </c>
      <c r="J226" s="43">
        <v>290.5</v>
      </c>
      <c r="K226" s="44">
        <v>82</v>
      </c>
      <c r="L226" s="43">
        <v>33.51</v>
      </c>
    </row>
    <row r="227" spans="1:12" ht="14.4" x14ac:dyDescent="0.3">
      <c r="A227" s="14"/>
      <c r="B227" s="15"/>
      <c r="C227" s="11"/>
      <c r="D227" s="7" t="s">
        <v>29</v>
      </c>
      <c r="E227" s="52" t="s">
        <v>50</v>
      </c>
      <c r="F227" s="43">
        <v>150</v>
      </c>
      <c r="G227" s="43">
        <v>6.76</v>
      </c>
      <c r="H227" s="43">
        <v>3.93</v>
      </c>
      <c r="I227" s="43">
        <v>41.29</v>
      </c>
      <c r="J227" s="43">
        <v>227.48</v>
      </c>
      <c r="K227" s="44">
        <v>64</v>
      </c>
      <c r="L227" s="43">
        <v>6.87</v>
      </c>
    </row>
    <row r="228" spans="1:12" ht="14.4" x14ac:dyDescent="0.3">
      <c r="A228" s="14"/>
      <c r="B228" s="15"/>
      <c r="C228" s="11"/>
      <c r="D228" s="7" t="s">
        <v>30</v>
      </c>
      <c r="E228" s="51" t="s">
        <v>48</v>
      </c>
      <c r="F228" s="43">
        <v>200</v>
      </c>
      <c r="G228" s="43">
        <v>0.25</v>
      </c>
      <c r="H228" s="43">
        <v>0</v>
      </c>
      <c r="I228" s="43">
        <v>12.73</v>
      </c>
      <c r="J228" s="43">
        <v>51.3</v>
      </c>
      <c r="K228" s="44">
        <v>216</v>
      </c>
      <c r="L228" s="43">
        <v>7.06</v>
      </c>
    </row>
    <row r="229" spans="1:12" ht="14.4" x14ac:dyDescent="0.3">
      <c r="A229" s="14"/>
      <c r="B229" s="15"/>
      <c r="C229" s="11"/>
      <c r="D229" s="7" t="s">
        <v>31</v>
      </c>
      <c r="E229" s="51" t="s">
        <v>44</v>
      </c>
      <c r="F229" s="43">
        <v>20</v>
      </c>
      <c r="G229" s="43">
        <v>1.52</v>
      </c>
      <c r="H229" s="43">
        <v>0.16</v>
      </c>
      <c r="I229" s="43">
        <v>9.84</v>
      </c>
      <c r="J229" s="43">
        <v>47</v>
      </c>
      <c r="K229" s="44">
        <v>119</v>
      </c>
      <c r="L229" s="43">
        <v>1.33</v>
      </c>
    </row>
    <row r="230" spans="1:12" ht="14.4" x14ac:dyDescent="0.3">
      <c r="A230" s="14"/>
      <c r="B230" s="15"/>
      <c r="C230" s="11"/>
      <c r="D230" s="7" t="s">
        <v>32</v>
      </c>
      <c r="E230" s="51" t="s">
        <v>45</v>
      </c>
      <c r="F230" s="43">
        <v>20</v>
      </c>
      <c r="G230" s="43">
        <v>1.32</v>
      </c>
      <c r="H230" s="43">
        <v>0.24</v>
      </c>
      <c r="I230" s="43">
        <v>8.0399999999999991</v>
      </c>
      <c r="J230" s="43">
        <v>39.6</v>
      </c>
      <c r="K230" s="44">
        <v>120</v>
      </c>
      <c r="L230" s="43">
        <v>1.67</v>
      </c>
    </row>
    <row r="231" spans="1:12" ht="14.4" x14ac:dyDescent="0.3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4.4" x14ac:dyDescent="0.3">
      <c r="A233" s="16"/>
      <c r="B233" s="17"/>
      <c r="C233" s="8"/>
      <c r="D233" s="18" t="s">
        <v>33</v>
      </c>
      <c r="E233" s="9"/>
      <c r="F233" s="19">
        <f>SUM(F224:F232)</f>
        <v>835</v>
      </c>
      <c r="G233" s="19">
        <f t="shared" ref="G233:J233" si="104">SUM(G224:G232)</f>
        <v>44.51</v>
      </c>
      <c r="H233" s="19">
        <f t="shared" si="104"/>
        <v>31.659999999999997</v>
      </c>
      <c r="I233" s="19">
        <f t="shared" si="104"/>
        <v>100.95000000000002</v>
      </c>
      <c r="J233" s="19">
        <f t="shared" si="104"/>
        <v>867.56</v>
      </c>
      <c r="K233" s="25"/>
      <c r="L233" s="19">
        <f t="shared" ref="L233" si="105">SUM(L224:L232)</f>
        <v>91.04</v>
      </c>
    </row>
    <row r="234" spans="1:12" ht="15" thickBot="1" x14ac:dyDescent="0.3">
      <c r="A234" s="33">
        <f>A216</f>
        <v>3</v>
      </c>
      <c r="B234" s="33">
        <f>B216</f>
        <v>2</v>
      </c>
      <c r="C234" s="73" t="s">
        <v>4</v>
      </c>
      <c r="D234" s="74"/>
      <c r="E234" s="31"/>
      <c r="F234" s="32">
        <f>F223+F233</f>
        <v>835</v>
      </c>
      <c r="G234" s="32">
        <f t="shared" ref="G234:J234" si="106">G223+G233</f>
        <v>44.51</v>
      </c>
      <c r="H234" s="32">
        <f t="shared" si="106"/>
        <v>31.659999999999997</v>
      </c>
      <c r="I234" s="32">
        <f t="shared" si="106"/>
        <v>100.95000000000002</v>
      </c>
      <c r="J234" s="32">
        <f t="shared" si="106"/>
        <v>867.56</v>
      </c>
      <c r="K234" s="32"/>
      <c r="L234" s="32">
        <f t="shared" ref="L234" si="107">L223+L233</f>
        <v>91.04</v>
      </c>
    </row>
    <row r="235" spans="1:12" ht="14.4" x14ac:dyDescent="0.3">
      <c r="A235" s="20">
        <v>3</v>
      </c>
      <c r="B235" s="21">
        <v>3</v>
      </c>
      <c r="C235" s="22" t="s">
        <v>20</v>
      </c>
      <c r="D235" s="5" t="s">
        <v>21</v>
      </c>
      <c r="E235" s="39"/>
      <c r="F235" s="40"/>
      <c r="G235" s="40"/>
      <c r="H235" s="40"/>
      <c r="I235" s="40"/>
      <c r="J235" s="40"/>
      <c r="K235" s="41"/>
      <c r="L235" s="40"/>
    </row>
    <row r="236" spans="1:12" ht="14.4" x14ac:dyDescent="0.3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4.4" x14ac:dyDescent="0.3">
      <c r="A237" s="23"/>
      <c r="B237" s="15"/>
      <c r="C237" s="11"/>
      <c r="D237" s="7" t="s">
        <v>22</v>
      </c>
      <c r="E237" s="42"/>
      <c r="F237" s="43"/>
      <c r="G237" s="43"/>
      <c r="H237" s="43"/>
      <c r="I237" s="43"/>
      <c r="J237" s="43"/>
      <c r="K237" s="44"/>
      <c r="L237" s="43"/>
    </row>
    <row r="238" spans="1:12" ht="14.4" x14ac:dyDescent="0.3">
      <c r="A238" s="23"/>
      <c r="B238" s="15"/>
      <c r="C238" s="11"/>
      <c r="D238" s="7" t="s">
        <v>23</v>
      </c>
      <c r="E238" s="42"/>
      <c r="F238" s="43"/>
      <c r="G238" s="43"/>
      <c r="H238" s="43"/>
      <c r="I238" s="43"/>
      <c r="J238" s="43"/>
      <c r="K238" s="44"/>
      <c r="L238" s="43"/>
    </row>
    <row r="239" spans="1:12" ht="14.4" x14ac:dyDescent="0.3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4.4" x14ac:dyDescent="0.3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4.4" x14ac:dyDescent="0.3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4.4" x14ac:dyDescent="0.3">
      <c r="A242" s="24"/>
      <c r="B242" s="17"/>
      <c r="C242" s="8"/>
      <c r="D242" s="18" t="s">
        <v>33</v>
      </c>
      <c r="E242" s="9"/>
      <c r="F242" s="19">
        <f>SUM(F235:F241)</f>
        <v>0</v>
      </c>
      <c r="G242" s="19">
        <f t="shared" ref="G242:J242" si="108">SUM(G235:G241)</f>
        <v>0</v>
      </c>
      <c r="H242" s="19">
        <f t="shared" si="108"/>
        <v>0</v>
      </c>
      <c r="I242" s="19">
        <f t="shared" si="108"/>
        <v>0</v>
      </c>
      <c r="J242" s="19">
        <f t="shared" si="108"/>
        <v>0</v>
      </c>
      <c r="K242" s="25"/>
      <c r="L242" s="19">
        <f t="shared" ref="L242" si="109">SUM(L235:L241)</f>
        <v>0</v>
      </c>
    </row>
    <row r="243" spans="1:12" ht="14.4" x14ac:dyDescent="0.3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51" t="s">
        <v>82</v>
      </c>
      <c r="F243" s="43">
        <v>60</v>
      </c>
      <c r="G243" s="43">
        <v>1.24</v>
      </c>
      <c r="H243" s="43">
        <v>0.21</v>
      </c>
      <c r="I243" s="43">
        <v>6.12</v>
      </c>
      <c r="J243" s="43">
        <v>31.32</v>
      </c>
      <c r="K243" s="44">
        <v>9</v>
      </c>
      <c r="L243" s="43">
        <v>17.54</v>
      </c>
    </row>
    <row r="244" spans="1:12" ht="14.4" x14ac:dyDescent="0.3">
      <c r="A244" s="23"/>
      <c r="B244" s="15"/>
      <c r="C244" s="11"/>
      <c r="D244" s="7" t="s">
        <v>27</v>
      </c>
      <c r="E244" s="51" t="s">
        <v>85</v>
      </c>
      <c r="F244" s="43">
        <v>200</v>
      </c>
      <c r="G244" s="43">
        <v>4.91</v>
      </c>
      <c r="H244" s="43">
        <v>9.9600000000000009</v>
      </c>
      <c r="I244" s="43">
        <v>9.02</v>
      </c>
      <c r="J244" s="43">
        <v>146.41</v>
      </c>
      <c r="K244" s="44">
        <v>30</v>
      </c>
      <c r="L244" s="43">
        <v>13.7</v>
      </c>
    </row>
    <row r="245" spans="1:12" ht="14.4" x14ac:dyDescent="0.3">
      <c r="A245" s="23"/>
      <c r="B245" s="15"/>
      <c r="C245" s="11"/>
      <c r="D245" s="7" t="s">
        <v>28</v>
      </c>
      <c r="E245" s="51" t="s">
        <v>87</v>
      </c>
      <c r="F245" s="43">
        <v>90</v>
      </c>
      <c r="G245" s="43">
        <v>19.52</v>
      </c>
      <c r="H245" s="43">
        <v>10.17</v>
      </c>
      <c r="I245" s="43">
        <v>5.89</v>
      </c>
      <c r="J245" s="43">
        <v>193.12</v>
      </c>
      <c r="K245" s="44">
        <v>182</v>
      </c>
      <c r="L245" s="43">
        <v>51.12</v>
      </c>
    </row>
    <row r="246" spans="1:12" ht="14.4" x14ac:dyDescent="0.3">
      <c r="A246" s="23"/>
      <c r="B246" s="15"/>
      <c r="C246" s="11"/>
      <c r="D246" s="7" t="s">
        <v>29</v>
      </c>
      <c r="E246" s="51" t="s">
        <v>47</v>
      </c>
      <c r="F246" s="43">
        <v>150</v>
      </c>
      <c r="G246" s="43">
        <v>3.28</v>
      </c>
      <c r="H246" s="43">
        <v>7.81</v>
      </c>
      <c r="I246" s="43">
        <v>21.57</v>
      </c>
      <c r="J246" s="43">
        <v>170.22</v>
      </c>
      <c r="K246" s="44">
        <v>50</v>
      </c>
      <c r="L246" s="43">
        <v>15.22</v>
      </c>
    </row>
    <row r="247" spans="1:12" ht="14.4" x14ac:dyDescent="0.3">
      <c r="A247" s="23"/>
      <c r="B247" s="15"/>
      <c r="C247" s="11"/>
      <c r="D247" s="7" t="s">
        <v>30</v>
      </c>
      <c r="E247" s="51" t="s">
        <v>54</v>
      </c>
      <c r="F247" s="43">
        <v>200</v>
      </c>
      <c r="G247" s="43">
        <v>0.6</v>
      </c>
      <c r="H247" s="43">
        <v>0.2</v>
      </c>
      <c r="I247" s="43">
        <v>23.6</v>
      </c>
      <c r="J247" s="43">
        <v>104</v>
      </c>
      <c r="K247" s="44">
        <v>107</v>
      </c>
      <c r="L247" s="43">
        <v>12.4</v>
      </c>
    </row>
    <row r="248" spans="1:12" ht="14.4" x14ac:dyDescent="0.3">
      <c r="A248" s="23"/>
      <c r="B248" s="15"/>
      <c r="C248" s="11"/>
      <c r="D248" s="7" t="s">
        <v>31</v>
      </c>
      <c r="E248" s="51" t="s">
        <v>44</v>
      </c>
      <c r="F248" s="43">
        <v>20</v>
      </c>
      <c r="G248" s="43">
        <v>1.52</v>
      </c>
      <c r="H248" s="43">
        <v>0.16</v>
      </c>
      <c r="I248" s="43">
        <v>9.84</v>
      </c>
      <c r="J248" s="43">
        <v>47</v>
      </c>
      <c r="K248" s="44">
        <v>119</v>
      </c>
      <c r="L248" s="43">
        <v>1.33</v>
      </c>
    </row>
    <row r="249" spans="1:12" ht="14.4" x14ac:dyDescent="0.3">
      <c r="A249" s="23"/>
      <c r="B249" s="15"/>
      <c r="C249" s="11"/>
      <c r="D249" s="7" t="s">
        <v>32</v>
      </c>
      <c r="E249" s="51" t="s">
        <v>45</v>
      </c>
      <c r="F249" s="43">
        <v>20</v>
      </c>
      <c r="G249" s="43">
        <v>1.32</v>
      </c>
      <c r="H249" s="43">
        <v>0.24</v>
      </c>
      <c r="I249" s="43">
        <v>8.0399999999999991</v>
      </c>
      <c r="J249" s="43">
        <v>39.6</v>
      </c>
      <c r="K249" s="44">
        <v>120</v>
      </c>
      <c r="L249" s="43">
        <v>1.67</v>
      </c>
    </row>
    <row r="250" spans="1:12" ht="14.4" x14ac:dyDescent="0.3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4" x14ac:dyDescent="0.3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4.4" x14ac:dyDescent="0.3">
      <c r="A252" s="24"/>
      <c r="B252" s="17"/>
      <c r="C252" s="8"/>
      <c r="D252" s="18" t="s">
        <v>33</v>
      </c>
      <c r="E252" s="9"/>
      <c r="F252" s="19">
        <f>SUM(F243:F251)</f>
        <v>740</v>
      </c>
      <c r="G252" s="19">
        <f t="shared" ref="G252:J252" si="110">SUM(G243:G251)</f>
        <v>32.39</v>
      </c>
      <c r="H252" s="19">
        <f t="shared" si="110"/>
        <v>28.75</v>
      </c>
      <c r="I252" s="19">
        <f t="shared" si="110"/>
        <v>84.080000000000013</v>
      </c>
      <c r="J252" s="19">
        <f t="shared" si="110"/>
        <v>731.67000000000007</v>
      </c>
      <c r="K252" s="25"/>
      <c r="L252" s="19">
        <f t="shared" ref="L252" si="111">SUM(L243:L251)</f>
        <v>112.98</v>
      </c>
    </row>
    <row r="253" spans="1:12" ht="15" thickBot="1" x14ac:dyDescent="0.3">
      <c r="A253" s="29">
        <f>A235</f>
        <v>3</v>
      </c>
      <c r="B253" s="30">
        <f>B235</f>
        <v>3</v>
      </c>
      <c r="C253" s="73" t="s">
        <v>4</v>
      </c>
      <c r="D253" s="74"/>
      <c r="E253" s="31"/>
      <c r="F253" s="32">
        <f>F242+F252</f>
        <v>740</v>
      </c>
      <c r="G253" s="32">
        <f t="shared" ref="G253:J253" si="112">G242+G252</f>
        <v>32.39</v>
      </c>
      <c r="H253" s="32">
        <f t="shared" si="112"/>
        <v>28.75</v>
      </c>
      <c r="I253" s="32">
        <f t="shared" si="112"/>
        <v>84.080000000000013</v>
      </c>
      <c r="J253" s="32">
        <f t="shared" si="112"/>
        <v>731.67000000000007</v>
      </c>
      <c r="K253" s="32"/>
      <c r="L253" s="32">
        <f t="shared" ref="L253" si="113">L242+L252</f>
        <v>112.98</v>
      </c>
    </row>
    <row r="254" spans="1:12" ht="14.4" x14ac:dyDescent="0.3">
      <c r="A254" s="20">
        <v>3</v>
      </c>
      <c r="B254" s="21">
        <v>4</v>
      </c>
      <c r="C254" s="22" t="s">
        <v>20</v>
      </c>
      <c r="D254" s="5" t="s">
        <v>21</v>
      </c>
      <c r="E254" s="39"/>
      <c r="F254" s="40"/>
      <c r="G254" s="40"/>
      <c r="H254" s="40"/>
      <c r="I254" s="40"/>
      <c r="J254" s="40"/>
      <c r="K254" s="41"/>
      <c r="L254" s="40"/>
    </row>
    <row r="255" spans="1:12" ht="14.4" x14ac:dyDescent="0.3">
      <c r="A255" s="23"/>
      <c r="B255" s="15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4.4" x14ac:dyDescent="0.3">
      <c r="A256" s="23"/>
      <c r="B256" s="15"/>
      <c r="C256" s="11"/>
      <c r="D256" s="7" t="s">
        <v>22</v>
      </c>
      <c r="E256" s="42"/>
      <c r="F256" s="43"/>
      <c r="G256" s="43"/>
      <c r="H256" s="43"/>
      <c r="I256" s="43"/>
      <c r="J256" s="43"/>
      <c r="K256" s="44"/>
      <c r="L256" s="43"/>
    </row>
    <row r="257" spans="1:12" ht="14.4" x14ac:dyDescent="0.3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4.4" x14ac:dyDescent="0.3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4.4" x14ac:dyDescent="0.3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4.4" x14ac:dyDescent="0.3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4.4" x14ac:dyDescent="0.3">
      <c r="A261" s="24"/>
      <c r="B261" s="17"/>
      <c r="C261" s="8"/>
      <c r="D261" s="18" t="s">
        <v>33</v>
      </c>
      <c r="E261" s="9"/>
      <c r="F261" s="19">
        <f>SUM(F254:F260)</f>
        <v>0</v>
      </c>
      <c r="G261" s="19">
        <f t="shared" ref="G261:J261" si="114">SUM(G254:G260)</f>
        <v>0</v>
      </c>
      <c r="H261" s="19">
        <f t="shared" si="114"/>
        <v>0</v>
      </c>
      <c r="I261" s="19">
        <f t="shared" si="114"/>
        <v>0</v>
      </c>
      <c r="J261" s="19">
        <f t="shared" si="114"/>
        <v>0</v>
      </c>
      <c r="K261" s="25"/>
      <c r="L261" s="19">
        <f t="shared" ref="L261" si="115">SUM(L254:L260)</f>
        <v>0</v>
      </c>
    </row>
    <row r="262" spans="1:12" ht="14.4" x14ac:dyDescent="0.3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51" t="s">
        <v>52</v>
      </c>
      <c r="F262" s="43">
        <v>150</v>
      </c>
      <c r="G262" s="43">
        <v>0.6</v>
      </c>
      <c r="H262" s="43">
        <v>0.45</v>
      </c>
      <c r="I262" s="43">
        <v>15.45</v>
      </c>
      <c r="J262" s="43">
        <v>70.5</v>
      </c>
      <c r="K262" s="44">
        <v>24</v>
      </c>
      <c r="L262" s="43">
        <v>27</v>
      </c>
    </row>
    <row r="263" spans="1:12" ht="14.4" x14ac:dyDescent="0.3">
      <c r="A263" s="23"/>
      <c r="B263" s="15"/>
      <c r="C263" s="11"/>
      <c r="D263" s="7" t="s">
        <v>27</v>
      </c>
      <c r="E263" s="51" t="s">
        <v>56</v>
      </c>
      <c r="F263" s="43">
        <v>200</v>
      </c>
      <c r="G263" s="43">
        <v>5.78</v>
      </c>
      <c r="H263" s="43">
        <v>5.5</v>
      </c>
      <c r="I263" s="43">
        <v>10.8</v>
      </c>
      <c r="J263" s="43">
        <v>115.7</v>
      </c>
      <c r="K263" s="44">
        <v>272</v>
      </c>
      <c r="L263" s="43">
        <v>14.24</v>
      </c>
    </row>
    <row r="264" spans="1:12" ht="14.4" x14ac:dyDescent="0.3">
      <c r="A264" s="23"/>
      <c r="B264" s="15"/>
      <c r="C264" s="11"/>
      <c r="D264" s="7" t="s">
        <v>28</v>
      </c>
      <c r="E264" s="51" t="s">
        <v>60</v>
      </c>
      <c r="F264" s="43">
        <v>90</v>
      </c>
      <c r="G264" s="43">
        <v>18.13</v>
      </c>
      <c r="H264" s="43">
        <v>17.05</v>
      </c>
      <c r="I264" s="43">
        <v>3.69</v>
      </c>
      <c r="J264" s="43">
        <v>240.96</v>
      </c>
      <c r="K264" s="44">
        <v>336</v>
      </c>
      <c r="L264" s="43">
        <v>41.87</v>
      </c>
    </row>
    <row r="265" spans="1:12" ht="14.4" x14ac:dyDescent="0.3">
      <c r="A265" s="23"/>
      <c r="B265" s="15"/>
      <c r="C265" s="11"/>
      <c r="D265" s="7" t="s">
        <v>29</v>
      </c>
      <c r="E265" s="51" t="s">
        <v>58</v>
      </c>
      <c r="F265" s="43">
        <v>150</v>
      </c>
      <c r="G265" s="43">
        <v>3.34</v>
      </c>
      <c r="H265" s="43">
        <v>4.91</v>
      </c>
      <c r="I265" s="43">
        <v>33.93</v>
      </c>
      <c r="J265" s="43">
        <v>191.49</v>
      </c>
      <c r="K265" s="44">
        <v>53</v>
      </c>
      <c r="L265" s="43">
        <v>11.3</v>
      </c>
    </row>
    <row r="266" spans="1:12" ht="14.4" x14ac:dyDescent="0.3">
      <c r="A266" s="23"/>
      <c r="B266" s="15"/>
      <c r="C266" s="11"/>
      <c r="D266" s="7" t="s">
        <v>30</v>
      </c>
      <c r="E266" s="51" t="s">
        <v>67</v>
      </c>
      <c r="F266" s="43">
        <v>200</v>
      </c>
      <c r="G266" s="43">
        <v>0.64</v>
      </c>
      <c r="H266" s="43">
        <v>0.25</v>
      </c>
      <c r="I266" s="43">
        <v>16.059999999999999</v>
      </c>
      <c r="J266" s="43">
        <v>79.849999999999994</v>
      </c>
      <c r="K266" s="44">
        <v>101</v>
      </c>
      <c r="L266" s="43">
        <v>6.52</v>
      </c>
    </row>
    <row r="267" spans="1:12" ht="14.4" x14ac:dyDescent="0.3">
      <c r="A267" s="23"/>
      <c r="B267" s="15"/>
      <c r="C267" s="11"/>
      <c r="D267" s="7" t="s">
        <v>31</v>
      </c>
      <c r="E267" s="51" t="s">
        <v>44</v>
      </c>
      <c r="F267" s="43">
        <v>20</v>
      </c>
      <c r="G267" s="43">
        <v>1.52</v>
      </c>
      <c r="H267" s="43">
        <v>0.16</v>
      </c>
      <c r="I267" s="43">
        <v>9.84</v>
      </c>
      <c r="J267" s="43">
        <v>47</v>
      </c>
      <c r="K267" s="44">
        <v>119</v>
      </c>
      <c r="L267" s="43">
        <v>1.33</v>
      </c>
    </row>
    <row r="268" spans="1:12" ht="14.4" x14ac:dyDescent="0.3">
      <c r="A268" s="23"/>
      <c r="B268" s="15"/>
      <c r="C268" s="11"/>
      <c r="D268" s="7" t="s">
        <v>32</v>
      </c>
      <c r="E268" s="51" t="s">
        <v>45</v>
      </c>
      <c r="F268" s="43">
        <v>20</v>
      </c>
      <c r="G268" s="43">
        <v>1.32</v>
      </c>
      <c r="H268" s="43">
        <v>0.24</v>
      </c>
      <c r="I268" s="43">
        <v>8.0399999999999991</v>
      </c>
      <c r="J268" s="43">
        <v>39.6</v>
      </c>
      <c r="K268" s="44">
        <v>120</v>
      </c>
      <c r="L268" s="43">
        <v>1.67</v>
      </c>
    </row>
    <row r="269" spans="1:12" ht="14.4" x14ac:dyDescent="0.3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4" x14ac:dyDescent="0.3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4.4" x14ac:dyDescent="0.3">
      <c r="A271" s="24"/>
      <c r="B271" s="17"/>
      <c r="C271" s="8"/>
      <c r="D271" s="18" t="s">
        <v>33</v>
      </c>
      <c r="E271" s="9"/>
      <c r="F271" s="19">
        <f>SUM(F262:F270)</f>
        <v>830</v>
      </c>
      <c r="G271" s="19">
        <f t="shared" ref="G271:J271" si="116">SUM(G262:G270)</f>
        <v>31.33</v>
      </c>
      <c r="H271" s="19">
        <f t="shared" si="116"/>
        <v>28.56</v>
      </c>
      <c r="I271" s="19">
        <f t="shared" si="116"/>
        <v>97.81</v>
      </c>
      <c r="J271" s="19">
        <f t="shared" si="116"/>
        <v>785.1</v>
      </c>
      <c r="K271" s="25"/>
      <c r="L271" s="19">
        <f t="shared" ref="L271" si="117">SUM(L262:L270)</f>
        <v>103.92999999999999</v>
      </c>
    </row>
    <row r="272" spans="1:12" ht="15" thickBot="1" x14ac:dyDescent="0.3">
      <c r="A272" s="29">
        <f>A254</f>
        <v>3</v>
      </c>
      <c r="B272" s="30">
        <f>B254</f>
        <v>4</v>
      </c>
      <c r="C272" s="73" t="s">
        <v>4</v>
      </c>
      <c r="D272" s="74"/>
      <c r="E272" s="31"/>
      <c r="F272" s="32">
        <f>F261+F271</f>
        <v>830</v>
      </c>
      <c r="G272" s="32">
        <f t="shared" ref="G272:J272" si="118">G261+G271</f>
        <v>31.33</v>
      </c>
      <c r="H272" s="32">
        <f t="shared" si="118"/>
        <v>28.56</v>
      </c>
      <c r="I272" s="32">
        <f t="shared" si="118"/>
        <v>97.81</v>
      </c>
      <c r="J272" s="32">
        <f t="shared" si="118"/>
        <v>785.1</v>
      </c>
      <c r="K272" s="32"/>
      <c r="L272" s="32">
        <f t="shared" ref="L272" si="119">L261+L271</f>
        <v>103.92999999999999</v>
      </c>
    </row>
    <row r="273" spans="1:12" ht="14.4" x14ac:dyDescent="0.3">
      <c r="A273" s="20">
        <v>3</v>
      </c>
      <c r="B273" s="21">
        <v>5</v>
      </c>
      <c r="C273" s="22" t="s">
        <v>20</v>
      </c>
      <c r="D273" s="5" t="s">
        <v>21</v>
      </c>
      <c r="E273" s="39"/>
      <c r="F273" s="40"/>
      <c r="G273" s="40"/>
      <c r="H273" s="40"/>
      <c r="I273" s="40"/>
      <c r="J273" s="40"/>
      <c r="K273" s="41"/>
      <c r="L273" s="40"/>
    </row>
    <row r="274" spans="1:12" ht="14.4" x14ac:dyDescent="0.3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4.4" x14ac:dyDescent="0.3">
      <c r="A275" s="23"/>
      <c r="B275" s="15"/>
      <c r="C275" s="11"/>
      <c r="D275" s="7" t="s">
        <v>22</v>
      </c>
      <c r="E275" s="42"/>
      <c r="F275" s="43"/>
      <c r="G275" s="43"/>
      <c r="H275" s="43"/>
      <c r="I275" s="43"/>
      <c r="J275" s="43"/>
      <c r="K275" s="44"/>
      <c r="L275" s="43"/>
    </row>
    <row r="276" spans="1:12" ht="14.4" x14ac:dyDescent="0.3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4.4" x14ac:dyDescent="0.3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4.4" x14ac:dyDescent="0.3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4.4" x14ac:dyDescent="0.3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4.4" x14ac:dyDescent="0.3">
      <c r="A280" s="24"/>
      <c r="B280" s="17"/>
      <c r="C280" s="8"/>
      <c r="D280" s="18" t="s">
        <v>33</v>
      </c>
      <c r="E280" s="9"/>
      <c r="F280" s="19">
        <f>SUM(F273:F279)</f>
        <v>0</v>
      </c>
      <c r="G280" s="19">
        <f t="shared" ref="G280:J280" si="120">SUM(G273:G279)</f>
        <v>0</v>
      </c>
      <c r="H280" s="19">
        <f t="shared" si="120"/>
        <v>0</v>
      </c>
      <c r="I280" s="19">
        <f t="shared" si="120"/>
        <v>0</v>
      </c>
      <c r="J280" s="19">
        <f t="shared" si="120"/>
        <v>0</v>
      </c>
      <c r="K280" s="25"/>
      <c r="L280" s="19">
        <f t="shared" ref="L280" si="121">SUM(L273:L279)</f>
        <v>0</v>
      </c>
    </row>
    <row r="281" spans="1:12" ht="14.4" x14ac:dyDescent="0.3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51" t="s">
        <v>79</v>
      </c>
      <c r="F281" s="43">
        <v>60</v>
      </c>
      <c r="G281" s="43">
        <v>0.48</v>
      </c>
      <c r="H281" s="43">
        <v>0.6</v>
      </c>
      <c r="I281" s="43">
        <v>1.56</v>
      </c>
      <c r="J281" s="43">
        <v>8.4</v>
      </c>
      <c r="K281" s="44">
        <v>28</v>
      </c>
      <c r="L281" s="43">
        <v>23.31</v>
      </c>
    </row>
    <row r="282" spans="1:12" ht="14.4" x14ac:dyDescent="0.3">
      <c r="A282" s="23"/>
      <c r="B282" s="15"/>
      <c r="C282" s="11"/>
      <c r="D282" s="7" t="s">
        <v>27</v>
      </c>
      <c r="E282" s="51" t="s">
        <v>66</v>
      </c>
      <c r="F282" s="43">
        <v>200</v>
      </c>
      <c r="G282" s="43">
        <v>5.74</v>
      </c>
      <c r="H282" s="43">
        <v>8.7799999999999994</v>
      </c>
      <c r="I282" s="43">
        <v>8.74</v>
      </c>
      <c r="J282" s="43">
        <v>138.04</v>
      </c>
      <c r="K282" s="44">
        <v>31</v>
      </c>
      <c r="L282" s="43">
        <v>18.920000000000002</v>
      </c>
    </row>
    <row r="283" spans="1:12" ht="14.4" x14ac:dyDescent="0.3">
      <c r="A283" s="23"/>
      <c r="B283" s="15"/>
      <c r="C283" s="11"/>
      <c r="D283" s="7" t="s">
        <v>28</v>
      </c>
      <c r="E283" s="51" t="s">
        <v>98</v>
      </c>
      <c r="F283" s="43">
        <v>90</v>
      </c>
      <c r="G283" s="43">
        <v>16.690000000000001</v>
      </c>
      <c r="H283" s="43">
        <v>13.86</v>
      </c>
      <c r="I283" s="43">
        <v>10.69</v>
      </c>
      <c r="J283" s="43">
        <v>234.91</v>
      </c>
      <c r="K283" s="44">
        <v>194</v>
      </c>
      <c r="L283" s="43">
        <v>40.78</v>
      </c>
    </row>
    <row r="284" spans="1:12" ht="14.4" x14ac:dyDescent="0.3">
      <c r="A284" s="23"/>
      <c r="B284" s="15"/>
      <c r="C284" s="11"/>
      <c r="D284" s="7" t="s">
        <v>29</v>
      </c>
      <c r="E284" s="51" t="s">
        <v>71</v>
      </c>
      <c r="F284" s="43">
        <v>150</v>
      </c>
      <c r="G284" s="43">
        <v>3.33</v>
      </c>
      <c r="H284" s="43">
        <v>3.81</v>
      </c>
      <c r="I284" s="43">
        <v>26.04</v>
      </c>
      <c r="J284" s="43">
        <v>151.12</v>
      </c>
      <c r="K284" s="44">
        <v>51</v>
      </c>
      <c r="L284" s="43">
        <v>11.91</v>
      </c>
    </row>
    <row r="285" spans="1:12" ht="14.4" x14ac:dyDescent="0.3">
      <c r="A285" s="23"/>
      <c r="B285" s="15"/>
      <c r="C285" s="11"/>
      <c r="D285" s="7" t="s">
        <v>30</v>
      </c>
      <c r="E285" s="51" t="s">
        <v>51</v>
      </c>
      <c r="F285" s="43">
        <v>200</v>
      </c>
      <c r="G285" s="43">
        <v>0</v>
      </c>
      <c r="H285" s="43">
        <v>0</v>
      </c>
      <c r="I285" s="43">
        <v>7.27</v>
      </c>
      <c r="J285" s="43">
        <v>28.73</v>
      </c>
      <c r="K285" s="44">
        <v>114</v>
      </c>
      <c r="L285" s="43">
        <v>1.2</v>
      </c>
    </row>
    <row r="286" spans="1:12" ht="14.4" x14ac:dyDescent="0.3">
      <c r="A286" s="23"/>
      <c r="B286" s="15"/>
      <c r="C286" s="11"/>
      <c r="D286" s="7" t="s">
        <v>31</v>
      </c>
      <c r="E286" s="42" t="s">
        <v>44</v>
      </c>
      <c r="F286" s="43">
        <v>45</v>
      </c>
      <c r="G286" s="43">
        <v>3.42</v>
      </c>
      <c r="H286" s="43">
        <v>0.36</v>
      </c>
      <c r="I286" s="43">
        <v>22.14</v>
      </c>
      <c r="J286" s="43">
        <v>105.75</v>
      </c>
      <c r="K286" s="44">
        <v>119</v>
      </c>
      <c r="L286" s="43">
        <v>3</v>
      </c>
    </row>
    <row r="287" spans="1:12" ht="14.4" x14ac:dyDescent="0.3">
      <c r="A287" s="23"/>
      <c r="B287" s="15"/>
      <c r="C287" s="11"/>
      <c r="D287" s="7" t="s">
        <v>32</v>
      </c>
      <c r="E287" s="42" t="s">
        <v>45</v>
      </c>
      <c r="F287" s="43">
        <v>25</v>
      </c>
      <c r="G287" s="43">
        <v>1.65</v>
      </c>
      <c r="H287" s="43">
        <v>0.3</v>
      </c>
      <c r="I287" s="43">
        <v>10.050000000000001</v>
      </c>
      <c r="J287" s="43">
        <v>49.5</v>
      </c>
      <c r="K287" s="44">
        <v>120</v>
      </c>
      <c r="L287" s="43">
        <v>2.08</v>
      </c>
    </row>
    <row r="288" spans="1:12" ht="14.4" x14ac:dyDescent="0.3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4" x14ac:dyDescent="0.3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4.4" x14ac:dyDescent="0.3">
      <c r="A290" s="24"/>
      <c r="B290" s="17"/>
      <c r="C290" s="8"/>
      <c r="D290" s="18" t="s">
        <v>33</v>
      </c>
      <c r="E290" s="9"/>
      <c r="F290" s="19">
        <f>SUM(F281:F289)</f>
        <v>770</v>
      </c>
      <c r="G290" s="19">
        <f t="shared" ref="G290:J290" si="122">SUM(G281:G289)</f>
        <v>31.310000000000002</v>
      </c>
      <c r="H290" s="19">
        <f t="shared" si="122"/>
        <v>27.709999999999997</v>
      </c>
      <c r="I290" s="19">
        <f t="shared" si="122"/>
        <v>86.49</v>
      </c>
      <c r="J290" s="19">
        <f t="shared" si="122"/>
        <v>716.45</v>
      </c>
      <c r="K290" s="25"/>
      <c r="L290" s="19">
        <f t="shared" ref="L290" si="123">SUM(L281:L289)</f>
        <v>101.2</v>
      </c>
    </row>
    <row r="291" spans="1:12" ht="15" thickBot="1" x14ac:dyDescent="0.3">
      <c r="A291" s="29">
        <f>A273</f>
        <v>3</v>
      </c>
      <c r="B291" s="30">
        <f>B273</f>
        <v>5</v>
      </c>
      <c r="C291" s="73" t="s">
        <v>4</v>
      </c>
      <c r="D291" s="74"/>
      <c r="E291" s="31"/>
      <c r="F291" s="32">
        <f>F280+F290</f>
        <v>770</v>
      </c>
      <c r="G291" s="32">
        <f t="shared" ref="G291:J291" si="124">G280+G290</f>
        <v>31.310000000000002</v>
      </c>
      <c r="H291" s="32">
        <f t="shared" si="124"/>
        <v>27.709999999999997</v>
      </c>
      <c r="I291" s="32">
        <f t="shared" si="124"/>
        <v>86.49</v>
      </c>
      <c r="J291" s="32">
        <f t="shared" si="124"/>
        <v>716.45</v>
      </c>
      <c r="K291" s="32"/>
      <c r="L291" s="32">
        <f t="shared" ref="L291" si="125">L280+L290</f>
        <v>101.2</v>
      </c>
    </row>
    <row r="292" spans="1:12" ht="14.4" x14ac:dyDescent="0.3">
      <c r="A292" s="20">
        <v>4</v>
      </c>
      <c r="B292" s="21">
        <v>1</v>
      </c>
      <c r="C292" s="22" t="s">
        <v>20</v>
      </c>
      <c r="D292" s="5" t="s">
        <v>21</v>
      </c>
      <c r="E292" s="39"/>
      <c r="F292" s="40"/>
      <c r="G292" s="40"/>
      <c r="H292" s="40"/>
      <c r="I292" s="40"/>
      <c r="J292" s="40"/>
      <c r="K292" s="41"/>
      <c r="L292" s="40"/>
    </row>
    <row r="293" spans="1:12" ht="14.4" x14ac:dyDescent="0.3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4.4" x14ac:dyDescent="0.3">
      <c r="A294" s="23"/>
      <c r="B294" s="15"/>
      <c r="C294" s="11"/>
      <c r="D294" s="7" t="s">
        <v>22</v>
      </c>
      <c r="E294" s="42"/>
      <c r="F294" s="43"/>
      <c r="G294" s="43"/>
      <c r="H294" s="43"/>
      <c r="I294" s="43"/>
      <c r="J294" s="43"/>
      <c r="K294" s="44"/>
      <c r="L294" s="43"/>
    </row>
    <row r="295" spans="1:12" ht="14.4" x14ac:dyDescent="0.3">
      <c r="A295" s="23"/>
      <c r="B295" s="15"/>
      <c r="C295" s="11"/>
      <c r="D295" s="7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4.4" x14ac:dyDescent="0.3">
      <c r="A296" s="23"/>
      <c r="B296" s="15"/>
      <c r="C296" s="11"/>
      <c r="D296" s="7" t="s">
        <v>24</v>
      </c>
      <c r="E296" s="42"/>
      <c r="F296" s="43"/>
      <c r="G296" s="43"/>
      <c r="H296" s="43"/>
      <c r="I296" s="43"/>
      <c r="J296" s="43"/>
      <c r="K296" s="44"/>
      <c r="L296" s="43"/>
    </row>
    <row r="297" spans="1:12" ht="14.4" x14ac:dyDescent="0.3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4.4" x14ac:dyDescent="0.3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4.4" x14ac:dyDescent="0.3">
      <c r="A299" s="24"/>
      <c r="B299" s="17"/>
      <c r="C299" s="8"/>
      <c r="D299" s="18" t="s">
        <v>33</v>
      </c>
      <c r="E299" s="9"/>
      <c r="F299" s="19">
        <f>SUM(F292:F298)</f>
        <v>0</v>
      </c>
      <c r="G299" s="19">
        <f t="shared" ref="G299:J299" si="126">SUM(G292:G298)</f>
        <v>0</v>
      </c>
      <c r="H299" s="19">
        <f t="shared" si="126"/>
        <v>0</v>
      </c>
      <c r="I299" s="19">
        <f t="shared" si="126"/>
        <v>0</v>
      </c>
      <c r="J299" s="19">
        <f t="shared" si="126"/>
        <v>0</v>
      </c>
      <c r="K299" s="25"/>
      <c r="L299" s="19">
        <f t="shared" ref="L299" si="127">SUM(L292:L298)</f>
        <v>0</v>
      </c>
    </row>
    <row r="300" spans="1:12" ht="14.4" x14ac:dyDescent="0.3">
      <c r="A300" s="26">
        <f>A292</f>
        <v>4</v>
      </c>
      <c r="B300" s="13">
        <f>B292</f>
        <v>1</v>
      </c>
      <c r="C300" s="10" t="s">
        <v>25</v>
      </c>
      <c r="D300" s="7" t="s">
        <v>26</v>
      </c>
      <c r="E300" s="42" t="s">
        <v>84</v>
      </c>
      <c r="F300" s="43">
        <v>150</v>
      </c>
      <c r="G300" s="43">
        <v>0.6</v>
      </c>
      <c r="H300" s="43">
        <v>0.45</v>
      </c>
      <c r="I300" s="43">
        <v>15.45</v>
      </c>
      <c r="J300" s="43">
        <v>70.5</v>
      </c>
      <c r="K300" s="44">
        <v>25</v>
      </c>
      <c r="L300" s="43">
        <v>52.5</v>
      </c>
    </row>
    <row r="301" spans="1:12" ht="14.4" x14ac:dyDescent="0.3">
      <c r="A301" s="23"/>
      <c r="B301" s="15"/>
      <c r="C301" s="11"/>
      <c r="D301" s="7" t="s">
        <v>27</v>
      </c>
      <c r="E301" s="51" t="s">
        <v>49</v>
      </c>
      <c r="F301" s="43">
        <v>200</v>
      </c>
      <c r="G301" s="43">
        <v>5.88</v>
      </c>
      <c r="H301" s="43">
        <v>8.82</v>
      </c>
      <c r="I301" s="43">
        <v>9.6</v>
      </c>
      <c r="J301" s="43">
        <v>142.19999999999999</v>
      </c>
      <c r="K301" s="44">
        <v>32</v>
      </c>
      <c r="L301" s="43">
        <v>18.54</v>
      </c>
    </row>
    <row r="302" spans="1:12" ht="14.4" x14ac:dyDescent="0.3">
      <c r="A302" s="23"/>
      <c r="B302" s="15"/>
      <c r="C302" s="11"/>
      <c r="D302" s="7" t="s">
        <v>28</v>
      </c>
      <c r="E302" s="42" t="s">
        <v>68</v>
      </c>
      <c r="F302" s="43">
        <v>90</v>
      </c>
      <c r="G302" s="43">
        <v>15.77</v>
      </c>
      <c r="H302" s="43">
        <v>13.36</v>
      </c>
      <c r="I302" s="43">
        <v>1.61</v>
      </c>
      <c r="J302" s="43">
        <v>190.47</v>
      </c>
      <c r="K302" s="44">
        <v>177</v>
      </c>
      <c r="L302" s="43">
        <v>42.15</v>
      </c>
    </row>
    <row r="303" spans="1:12" ht="14.4" x14ac:dyDescent="0.3">
      <c r="A303" s="23"/>
      <c r="B303" s="15"/>
      <c r="C303" s="11"/>
      <c r="D303" s="7" t="s">
        <v>29</v>
      </c>
      <c r="E303" s="42" t="s">
        <v>53</v>
      </c>
      <c r="F303" s="43">
        <v>150</v>
      </c>
      <c r="G303" s="43">
        <v>7.26</v>
      </c>
      <c r="H303" s="43">
        <v>4.96</v>
      </c>
      <c r="I303" s="43">
        <v>31.76</v>
      </c>
      <c r="J303" s="43">
        <v>198.84</v>
      </c>
      <c r="K303" s="44">
        <v>54</v>
      </c>
      <c r="L303" s="43">
        <v>9.5299999999999994</v>
      </c>
    </row>
    <row r="304" spans="1:12" ht="14.4" x14ac:dyDescent="0.3">
      <c r="A304" s="23"/>
      <c r="B304" s="15"/>
      <c r="C304" s="11"/>
      <c r="D304" s="7" t="s">
        <v>30</v>
      </c>
      <c r="E304" s="42" t="s">
        <v>59</v>
      </c>
      <c r="F304" s="43">
        <v>200</v>
      </c>
      <c r="G304" s="43">
        <v>0</v>
      </c>
      <c r="H304" s="43">
        <v>0</v>
      </c>
      <c r="I304" s="43">
        <v>14.16</v>
      </c>
      <c r="J304" s="43">
        <v>55.48</v>
      </c>
      <c r="K304" s="44">
        <v>104</v>
      </c>
      <c r="L304" s="43">
        <v>8.6999999999999993</v>
      </c>
    </row>
    <row r="305" spans="1:12" ht="14.4" x14ac:dyDescent="0.3">
      <c r="A305" s="23"/>
      <c r="B305" s="15"/>
      <c r="C305" s="11"/>
      <c r="D305" s="7" t="s">
        <v>31</v>
      </c>
      <c r="E305" s="42" t="s">
        <v>44</v>
      </c>
      <c r="F305" s="43">
        <v>20</v>
      </c>
      <c r="G305" s="43">
        <v>1.52</v>
      </c>
      <c r="H305" s="43">
        <v>0.16</v>
      </c>
      <c r="I305" s="43">
        <v>9.84</v>
      </c>
      <c r="J305" s="43">
        <v>47</v>
      </c>
      <c r="K305" s="44">
        <v>119</v>
      </c>
      <c r="L305" s="43">
        <v>1.33</v>
      </c>
    </row>
    <row r="306" spans="1:12" ht="14.4" x14ac:dyDescent="0.3">
      <c r="A306" s="23"/>
      <c r="B306" s="15"/>
      <c r="C306" s="11"/>
      <c r="D306" s="7" t="s">
        <v>32</v>
      </c>
      <c r="E306" s="42" t="s">
        <v>45</v>
      </c>
      <c r="F306" s="43">
        <v>20</v>
      </c>
      <c r="G306" s="43">
        <v>1.32</v>
      </c>
      <c r="H306" s="43">
        <v>0.24</v>
      </c>
      <c r="I306" s="43">
        <v>8.0399999999999991</v>
      </c>
      <c r="J306" s="43">
        <v>39.6</v>
      </c>
      <c r="K306" s="44">
        <v>120</v>
      </c>
      <c r="L306" s="43">
        <v>1.67</v>
      </c>
    </row>
    <row r="307" spans="1:12" ht="14.4" x14ac:dyDescent="0.3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4" x14ac:dyDescent="0.3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4.4" x14ac:dyDescent="0.3">
      <c r="A309" s="24"/>
      <c r="B309" s="17"/>
      <c r="C309" s="8"/>
      <c r="D309" s="18" t="s">
        <v>33</v>
      </c>
      <c r="E309" s="9"/>
      <c r="F309" s="19">
        <f>SUM(F300:F308)</f>
        <v>830</v>
      </c>
      <c r="G309" s="19">
        <f t="shared" ref="G309:J309" si="128">SUM(G300:G308)</f>
        <v>32.349999999999994</v>
      </c>
      <c r="H309" s="19">
        <f t="shared" si="128"/>
        <v>27.99</v>
      </c>
      <c r="I309" s="19">
        <f t="shared" si="128"/>
        <v>90.460000000000008</v>
      </c>
      <c r="J309" s="19">
        <f t="shared" si="128"/>
        <v>744.09</v>
      </c>
      <c r="K309" s="25"/>
      <c r="L309" s="19">
        <f t="shared" ref="L309" si="129">SUM(L300:L308)</f>
        <v>134.41999999999999</v>
      </c>
    </row>
    <row r="310" spans="1:12" ht="15" thickBot="1" x14ac:dyDescent="0.3">
      <c r="A310" s="29">
        <f>A292</f>
        <v>4</v>
      </c>
      <c r="B310" s="30">
        <f>B292</f>
        <v>1</v>
      </c>
      <c r="C310" s="73" t="s">
        <v>4</v>
      </c>
      <c r="D310" s="74"/>
      <c r="E310" s="31"/>
      <c r="F310" s="32">
        <f>F299+F309</f>
        <v>830</v>
      </c>
      <c r="G310" s="32">
        <f t="shared" ref="G310:J310" si="130">G299+G309</f>
        <v>32.349999999999994</v>
      </c>
      <c r="H310" s="32">
        <f t="shared" si="130"/>
        <v>27.99</v>
      </c>
      <c r="I310" s="32">
        <f t="shared" si="130"/>
        <v>90.460000000000008</v>
      </c>
      <c r="J310" s="32">
        <f t="shared" si="130"/>
        <v>744.09</v>
      </c>
      <c r="K310" s="32"/>
      <c r="L310" s="32">
        <f t="shared" ref="L310" si="131">L299+L309</f>
        <v>134.41999999999999</v>
      </c>
    </row>
    <row r="311" spans="1:12" ht="14.4" x14ac:dyDescent="0.3">
      <c r="A311" s="14">
        <v>4</v>
      </c>
      <c r="B311" s="15">
        <v>2</v>
      </c>
      <c r="C311" s="22" t="s">
        <v>20</v>
      </c>
      <c r="D311" s="5" t="s">
        <v>21</v>
      </c>
      <c r="E311" s="39"/>
      <c r="F311" s="40"/>
      <c r="G311" s="40"/>
      <c r="H311" s="40"/>
      <c r="I311" s="40"/>
      <c r="J311" s="40"/>
      <c r="K311" s="41"/>
      <c r="L311" s="40"/>
    </row>
    <row r="312" spans="1:12" ht="14.4" x14ac:dyDescent="0.3">
      <c r="A312" s="14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4.4" x14ac:dyDescent="0.3">
      <c r="A313" s="14"/>
      <c r="B313" s="15"/>
      <c r="C313" s="11"/>
      <c r="D313" s="7" t="s">
        <v>22</v>
      </c>
      <c r="E313" s="42"/>
      <c r="F313" s="43"/>
      <c r="G313" s="43"/>
      <c r="H313" s="43"/>
      <c r="I313" s="43"/>
      <c r="J313" s="43"/>
      <c r="K313" s="44"/>
      <c r="L313" s="43"/>
    </row>
    <row r="314" spans="1:12" ht="14.4" x14ac:dyDescent="0.3">
      <c r="A314" s="14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4.4" x14ac:dyDescent="0.3">
      <c r="A315" s="14"/>
      <c r="B315" s="15"/>
      <c r="C315" s="11"/>
      <c r="D315" s="7" t="s">
        <v>24</v>
      </c>
      <c r="E315" s="42"/>
      <c r="F315" s="43"/>
      <c r="G315" s="43"/>
      <c r="H315" s="43"/>
      <c r="I315" s="43"/>
      <c r="J315" s="43"/>
      <c r="K315" s="44"/>
      <c r="L315" s="43"/>
    </row>
    <row r="316" spans="1:12" ht="14.4" x14ac:dyDescent="0.3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4.4" x14ac:dyDescent="0.3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4.4" x14ac:dyDescent="0.3">
      <c r="A318" s="16"/>
      <c r="B318" s="17"/>
      <c r="C318" s="8"/>
      <c r="D318" s="18" t="s">
        <v>33</v>
      </c>
      <c r="E318" s="9"/>
      <c r="F318" s="19">
        <f>SUM(F311:F317)</f>
        <v>0</v>
      </c>
      <c r="G318" s="19">
        <f t="shared" ref="G318:J318" si="132">SUM(G311:G317)</f>
        <v>0</v>
      </c>
      <c r="H318" s="19">
        <f t="shared" si="132"/>
        <v>0</v>
      </c>
      <c r="I318" s="19">
        <f t="shared" si="132"/>
        <v>0</v>
      </c>
      <c r="J318" s="19">
        <f t="shared" si="132"/>
        <v>0</v>
      </c>
      <c r="K318" s="25"/>
      <c r="L318" s="19">
        <f t="shared" ref="L318" si="133">SUM(L311:L317)</f>
        <v>0</v>
      </c>
    </row>
    <row r="319" spans="1:12" ht="14.4" x14ac:dyDescent="0.3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51" t="s">
        <v>93</v>
      </c>
      <c r="F319" s="43">
        <v>60</v>
      </c>
      <c r="G319" s="43">
        <v>0.66</v>
      </c>
      <c r="H319" s="43">
        <v>0.12</v>
      </c>
      <c r="I319" s="43">
        <v>2.2799999999999998</v>
      </c>
      <c r="J319" s="43">
        <v>14.4</v>
      </c>
      <c r="K319" s="44">
        <v>29</v>
      </c>
      <c r="L319" s="43">
        <v>23.31</v>
      </c>
    </row>
    <row r="320" spans="1:12" ht="14.4" x14ac:dyDescent="0.3">
      <c r="A320" s="14"/>
      <c r="B320" s="15"/>
      <c r="C320" s="11"/>
      <c r="D320" s="7" t="s">
        <v>27</v>
      </c>
      <c r="E320" s="42" t="s">
        <v>94</v>
      </c>
      <c r="F320" s="71">
        <v>200</v>
      </c>
      <c r="G320" s="43">
        <v>6.01</v>
      </c>
      <c r="H320" s="43">
        <v>4.38</v>
      </c>
      <c r="I320" s="43">
        <v>7.73</v>
      </c>
      <c r="J320" s="43">
        <v>93.68</v>
      </c>
      <c r="K320" s="44">
        <v>304</v>
      </c>
      <c r="L320" s="43">
        <v>17.28</v>
      </c>
    </row>
    <row r="321" spans="1:12" ht="14.4" x14ac:dyDescent="0.3">
      <c r="A321" s="14"/>
      <c r="B321" s="15"/>
      <c r="C321" s="11"/>
      <c r="D321" s="7" t="s">
        <v>28</v>
      </c>
      <c r="E321" s="51" t="s">
        <v>74</v>
      </c>
      <c r="F321" s="43">
        <v>210</v>
      </c>
      <c r="G321" s="43">
        <v>16.97</v>
      </c>
      <c r="H321" s="43">
        <v>25.42</v>
      </c>
      <c r="I321" s="43">
        <v>31.1</v>
      </c>
      <c r="J321" s="43">
        <v>422.09</v>
      </c>
      <c r="K321" s="44">
        <v>249</v>
      </c>
      <c r="L321" s="71">
        <v>53.25</v>
      </c>
    </row>
    <row r="322" spans="1:12" ht="14.4" x14ac:dyDescent="0.3">
      <c r="A322" s="14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4.4" x14ac:dyDescent="0.3">
      <c r="A323" s="14"/>
      <c r="B323" s="15"/>
      <c r="C323" s="11"/>
      <c r="D323" s="7" t="s">
        <v>30</v>
      </c>
      <c r="E323" s="42" t="s">
        <v>48</v>
      </c>
      <c r="F323" s="43">
        <v>200</v>
      </c>
      <c r="G323" s="43">
        <v>0.25</v>
      </c>
      <c r="H323" s="43">
        <v>0</v>
      </c>
      <c r="I323" s="43">
        <v>12.73</v>
      </c>
      <c r="J323" s="43">
        <v>51.3</v>
      </c>
      <c r="K323" s="44">
        <v>216</v>
      </c>
      <c r="L323" s="43">
        <v>7.06</v>
      </c>
    </row>
    <row r="324" spans="1:12" ht="14.4" x14ac:dyDescent="0.3">
      <c r="A324" s="14"/>
      <c r="B324" s="15"/>
      <c r="C324" s="11"/>
      <c r="D324" s="7" t="s">
        <v>31</v>
      </c>
      <c r="E324" s="42" t="s">
        <v>44</v>
      </c>
      <c r="F324" s="43">
        <v>20</v>
      </c>
      <c r="G324" s="43">
        <v>1.52</v>
      </c>
      <c r="H324" s="43">
        <v>0.16</v>
      </c>
      <c r="I324" s="43">
        <v>9.84</v>
      </c>
      <c r="J324" s="43">
        <v>47</v>
      </c>
      <c r="K324" s="44">
        <v>119</v>
      </c>
      <c r="L324" s="43">
        <v>1.33</v>
      </c>
    </row>
    <row r="325" spans="1:12" ht="14.4" x14ac:dyDescent="0.3">
      <c r="A325" s="14"/>
      <c r="B325" s="15"/>
      <c r="C325" s="11"/>
      <c r="D325" s="7" t="s">
        <v>32</v>
      </c>
      <c r="E325" s="42" t="s">
        <v>45</v>
      </c>
      <c r="F325" s="43">
        <v>20</v>
      </c>
      <c r="G325" s="43">
        <v>1.32</v>
      </c>
      <c r="H325" s="43">
        <v>0.24</v>
      </c>
      <c r="I325" s="43">
        <v>8.0399999999999991</v>
      </c>
      <c r="J325" s="43">
        <v>39.6</v>
      </c>
      <c r="K325" s="44">
        <v>120</v>
      </c>
      <c r="L325" s="43">
        <v>1.67</v>
      </c>
    </row>
    <row r="326" spans="1:12" ht="14.4" x14ac:dyDescent="0.3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4" x14ac:dyDescent="0.3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4.4" x14ac:dyDescent="0.3">
      <c r="A328" s="16"/>
      <c r="B328" s="17"/>
      <c r="C328" s="8"/>
      <c r="D328" s="18" t="s">
        <v>33</v>
      </c>
      <c r="E328" s="9"/>
      <c r="F328" s="19">
        <f>SUM(F319:F327)</f>
        <v>710</v>
      </c>
      <c r="G328" s="19">
        <f t="shared" ref="G328:J328" si="134">SUM(G319:G327)</f>
        <v>26.73</v>
      </c>
      <c r="H328" s="19">
        <f t="shared" si="134"/>
        <v>30.32</v>
      </c>
      <c r="I328" s="19">
        <f t="shared" si="134"/>
        <v>71.72</v>
      </c>
      <c r="J328" s="19">
        <f t="shared" si="134"/>
        <v>668.06999999999994</v>
      </c>
      <c r="K328" s="25"/>
      <c r="L328" s="19">
        <f t="shared" ref="L328" si="135">SUM(L319:L327)</f>
        <v>103.9</v>
      </c>
    </row>
    <row r="329" spans="1:12" ht="15" thickBot="1" x14ac:dyDescent="0.3">
      <c r="A329" s="33">
        <f>A311</f>
        <v>4</v>
      </c>
      <c r="B329" s="33">
        <f>B311</f>
        <v>2</v>
      </c>
      <c r="C329" s="73" t="s">
        <v>4</v>
      </c>
      <c r="D329" s="74"/>
      <c r="E329" s="31"/>
      <c r="F329" s="32">
        <f>F318+F328</f>
        <v>710</v>
      </c>
      <c r="G329" s="32">
        <f t="shared" ref="G329:J329" si="136">G318+G328</f>
        <v>26.73</v>
      </c>
      <c r="H329" s="32">
        <f t="shared" si="136"/>
        <v>30.32</v>
      </c>
      <c r="I329" s="32">
        <f t="shared" si="136"/>
        <v>71.72</v>
      </c>
      <c r="J329" s="32">
        <f t="shared" si="136"/>
        <v>668.06999999999994</v>
      </c>
      <c r="K329" s="32"/>
      <c r="L329" s="32">
        <f t="shared" ref="L329" si="137">L318+L328</f>
        <v>103.9</v>
      </c>
    </row>
    <row r="330" spans="1:12" ht="14.4" x14ac:dyDescent="0.3">
      <c r="A330" s="20">
        <v>4</v>
      </c>
      <c r="B330" s="21">
        <v>3</v>
      </c>
      <c r="C330" s="22" t="s">
        <v>20</v>
      </c>
      <c r="D330" s="5" t="s">
        <v>21</v>
      </c>
      <c r="E330" s="39"/>
      <c r="F330" s="40"/>
      <c r="G330" s="40"/>
      <c r="H330" s="40"/>
      <c r="I330" s="40"/>
      <c r="J330" s="40"/>
      <c r="K330" s="41"/>
      <c r="L330" s="40"/>
    </row>
    <row r="331" spans="1:12" ht="14.4" x14ac:dyDescent="0.3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4.4" x14ac:dyDescent="0.3">
      <c r="A332" s="23"/>
      <c r="B332" s="15"/>
      <c r="C332" s="11"/>
      <c r="D332" s="7" t="s">
        <v>22</v>
      </c>
      <c r="E332" s="42"/>
      <c r="F332" s="43"/>
      <c r="G332" s="43"/>
      <c r="H332" s="43"/>
      <c r="I332" s="43"/>
      <c r="J332" s="43"/>
      <c r="K332" s="44"/>
      <c r="L332" s="43"/>
    </row>
    <row r="333" spans="1:12" ht="14.4" x14ac:dyDescent="0.3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4.4" x14ac:dyDescent="0.3">
      <c r="A334" s="23"/>
      <c r="B334" s="15"/>
      <c r="C334" s="11"/>
      <c r="D334" s="7" t="s">
        <v>24</v>
      </c>
      <c r="E334" s="42"/>
      <c r="F334" s="43"/>
      <c r="G334" s="43"/>
      <c r="H334" s="43"/>
      <c r="I334" s="43"/>
      <c r="J334" s="43"/>
      <c r="K334" s="44"/>
      <c r="L334" s="43"/>
    </row>
    <row r="335" spans="1:12" ht="14.4" x14ac:dyDescent="0.3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4.4" x14ac:dyDescent="0.3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4.4" x14ac:dyDescent="0.3">
      <c r="A337" s="24"/>
      <c r="B337" s="17"/>
      <c r="C337" s="8"/>
      <c r="D337" s="18" t="s">
        <v>33</v>
      </c>
      <c r="E337" s="9"/>
      <c r="F337" s="19">
        <f>SUM(F330:F336)</f>
        <v>0</v>
      </c>
      <c r="G337" s="19">
        <f t="shared" ref="G337:J337" si="138">SUM(G330:G336)</f>
        <v>0</v>
      </c>
      <c r="H337" s="19">
        <f t="shared" si="138"/>
        <v>0</v>
      </c>
      <c r="I337" s="19">
        <f t="shared" si="138"/>
        <v>0</v>
      </c>
      <c r="J337" s="19">
        <f t="shared" si="138"/>
        <v>0</v>
      </c>
      <c r="K337" s="25"/>
      <c r="L337" s="19">
        <f t="shared" ref="L337" si="139">SUM(L330:L336)</f>
        <v>0</v>
      </c>
    </row>
    <row r="338" spans="1:12" ht="14.4" x14ac:dyDescent="0.3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51" t="s">
        <v>52</v>
      </c>
      <c r="F338" s="43">
        <v>150</v>
      </c>
      <c r="G338" s="43">
        <v>0.6</v>
      </c>
      <c r="H338" s="43">
        <v>0.6</v>
      </c>
      <c r="I338" s="43">
        <v>14.7</v>
      </c>
      <c r="J338" s="43">
        <v>70.5</v>
      </c>
      <c r="K338" s="44">
        <v>24</v>
      </c>
      <c r="L338" s="43">
        <v>27</v>
      </c>
    </row>
    <row r="339" spans="1:12" ht="14.4" x14ac:dyDescent="0.3">
      <c r="A339" s="23"/>
      <c r="B339" s="15"/>
      <c r="C339" s="11"/>
      <c r="D339" s="7" t="s">
        <v>27</v>
      </c>
      <c r="E339" s="42" t="s">
        <v>62</v>
      </c>
      <c r="F339" s="43">
        <v>200</v>
      </c>
      <c r="G339" s="43">
        <v>1.7</v>
      </c>
      <c r="H339" s="43">
        <v>2.78</v>
      </c>
      <c r="I339" s="43">
        <v>7.17</v>
      </c>
      <c r="J339" s="43">
        <v>61.44</v>
      </c>
      <c r="K339" s="44">
        <v>212</v>
      </c>
      <c r="L339" s="43">
        <v>7.48</v>
      </c>
    </row>
    <row r="340" spans="1:12" ht="14.4" x14ac:dyDescent="0.3">
      <c r="A340" s="23"/>
      <c r="B340" s="15"/>
      <c r="C340" s="11"/>
      <c r="D340" s="7" t="s">
        <v>28</v>
      </c>
      <c r="E340" s="51" t="s">
        <v>46</v>
      </c>
      <c r="F340" s="43">
        <v>90</v>
      </c>
      <c r="G340" s="43">
        <v>21.52</v>
      </c>
      <c r="H340" s="43">
        <v>19.57</v>
      </c>
      <c r="I340" s="43">
        <v>2.4500000000000002</v>
      </c>
      <c r="J340" s="43">
        <v>270.77</v>
      </c>
      <c r="K340" s="44">
        <v>150</v>
      </c>
      <c r="L340" s="43">
        <v>35.799999999999997</v>
      </c>
    </row>
    <row r="341" spans="1:12" ht="14.4" x14ac:dyDescent="0.3">
      <c r="A341" s="23"/>
      <c r="B341" s="15"/>
      <c r="C341" s="11"/>
      <c r="D341" s="7" t="s">
        <v>29</v>
      </c>
      <c r="E341" s="42" t="s">
        <v>47</v>
      </c>
      <c r="F341" s="43">
        <v>150</v>
      </c>
      <c r="G341" s="43">
        <v>3.28</v>
      </c>
      <c r="H341" s="43">
        <v>7.81</v>
      </c>
      <c r="I341" s="43">
        <v>21.57</v>
      </c>
      <c r="J341" s="43">
        <v>170.22</v>
      </c>
      <c r="K341" s="44">
        <v>50</v>
      </c>
      <c r="L341" s="43">
        <v>15.22</v>
      </c>
    </row>
    <row r="342" spans="1:12" ht="14.4" x14ac:dyDescent="0.3">
      <c r="A342" s="23"/>
      <c r="B342" s="15"/>
      <c r="C342" s="11"/>
      <c r="D342" s="7" t="s">
        <v>30</v>
      </c>
      <c r="E342" s="42" t="s">
        <v>54</v>
      </c>
      <c r="F342" s="43">
        <v>200</v>
      </c>
      <c r="G342" s="43">
        <v>0.6</v>
      </c>
      <c r="H342" s="43">
        <v>0</v>
      </c>
      <c r="I342" s="43">
        <v>33</v>
      </c>
      <c r="J342" s="43">
        <v>136</v>
      </c>
      <c r="K342" s="44">
        <v>107</v>
      </c>
      <c r="L342" s="43">
        <v>12.4</v>
      </c>
    </row>
    <row r="343" spans="1:12" ht="14.4" x14ac:dyDescent="0.3">
      <c r="A343" s="23"/>
      <c r="B343" s="15"/>
      <c r="C343" s="11"/>
      <c r="D343" s="7" t="s">
        <v>31</v>
      </c>
      <c r="E343" s="42" t="s">
        <v>44</v>
      </c>
      <c r="F343" s="43">
        <v>30</v>
      </c>
      <c r="G343" s="43">
        <v>2.2799999999999998</v>
      </c>
      <c r="H343" s="43">
        <v>0.24</v>
      </c>
      <c r="I343" s="43">
        <v>14.76</v>
      </c>
      <c r="J343" s="43">
        <v>70.5</v>
      </c>
      <c r="K343" s="44">
        <v>119</v>
      </c>
      <c r="L343" s="43">
        <v>2</v>
      </c>
    </row>
    <row r="344" spans="1:12" ht="14.4" x14ac:dyDescent="0.3">
      <c r="A344" s="23"/>
      <c r="B344" s="15"/>
      <c r="C344" s="11"/>
      <c r="D344" s="7" t="s">
        <v>32</v>
      </c>
      <c r="E344" s="42" t="s">
        <v>45</v>
      </c>
      <c r="F344" s="43">
        <v>20</v>
      </c>
      <c r="G344" s="43">
        <v>1.32</v>
      </c>
      <c r="H344" s="43">
        <v>0.24</v>
      </c>
      <c r="I344" s="43">
        <v>8.0399999999999991</v>
      </c>
      <c r="J344" s="43">
        <v>39.6</v>
      </c>
      <c r="K344" s="44">
        <v>120</v>
      </c>
      <c r="L344" s="43">
        <v>1.67</v>
      </c>
    </row>
    <row r="345" spans="1:12" ht="14.4" x14ac:dyDescent="0.3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4" x14ac:dyDescent="0.3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4.4" x14ac:dyDescent="0.3">
      <c r="A347" s="24"/>
      <c r="B347" s="17"/>
      <c r="C347" s="8"/>
      <c r="D347" s="18" t="s">
        <v>33</v>
      </c>
      <c r="E347" s="9"/>
      <c r="F347" s="19">
        <f>SUM(F338:F346)</f>
        <v>840</v>
      </c>
      <c r="G347" s="19">
        <f t="shared" ref="G347:J347" si="140">SUM(G338:G346)</f>
        <v>31.300000000000004</v>
      </c>
      <c r="H347" s="19">
        <f t="shared" si="140"/>
        <v>31.239999999999995</v>
      </c>
      <c r="I347" s="19">
        <f t="shared" si="140"/>
        <v>101.69</v>
      </c>
      <c r="J347" s="19">
        <f t="shared" si="140"/>
        <v>819.03</v>
      </c>
      <c r="K347" s="25"/>
      <c r="L347" s="19">
        <f t="shared" ref="L347" si="141">SUM(L338:L346)</f>
        <v>101.57000000000001</v>
      </c>
    </row>
    <row r="348" spans="1:12" ht="15" thickBot="1" x14ac:dyDescent="0.3">
      <c r="A348" s="29">
        <f>A330</f>
        <v>4</v>
      </c>
      <c r="B348" s="30">
        <f>B330</f>
        <v>3</v>
      </c>
      <c r="C348" s="73" t="s">
        <v>4</v>
      </c>
      <c r="D348" s="74"/>
      <c r="E348" s="31"/>
      <c r="F348" s="32">
        <f>F337+F347</f>
        <v>840</v>
      </c>
      <c r="G348" s="32">
        <f t="shared" ref="G348:J348" si="142">G337+G347</f>
        <v>31.300000000000004</v>
      </c>
      <c r="H348" s="32">
        <f t="shared" si="142"/>
        <v>31.239999999999995</v>
      </c>
      <c r="I348" s="32">
        <f t="shared" si="142"/>
        <v>101.69</v>
      </c>
      <c r="J348" s="32">
        <f t="shared" si="142"/>
        <v>819.03</v>
      </c>
      <c r="K348" s="32"/>
      <c r="L348" s="32">
        <f t="shared" ref="L348" si="143">L337+L347</f>
        <v>101.57000000000001</v>
      </c>
    </row>
    <row r="349" spans="1:12" ht="14.4" x14ac:dyDescent="0.3">
      <c r="A349" s="20">
        <v>4</v>
      </c>
      <c r="B349" s="21">
        <v>4</v>
      </c>
      <c r="C349" s="22" t="s">
        <v>20</v>
      </c>
      <c r="D349" s="5" t="s">
        <v>21</v>
      </c>
      <c r="E349" s="39"/>
      <c r="F349" s="40"/>
      <c r="G349" s="40"/>
      <c r="H349" s="40"/>
      <c r="I349" s="40"/>
      <c r="J349" s="40"/>
      <c r="K349" s="41"/>
      <c r="L349" s="40"/>
    </row>
    <row r="350" spans="1:12" ht="14.4" x14ac:dyDescent="0.3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4.4" x14ac:dyDescent="0.3">
      <c r="A351" s="23"/>
      <c r="B351" s="15"/>
      <c r="C351" s="11"/>
      <c r="D351" s="7" t="s">
        <v>22</v>
      </c>
      <c r="E351" s="42"/>
      <c r="F351" s="43"/>
      <c r="G351" s="43"/>
      <c r="H351" s="43"/>
      <c r="I351" s="43"/>
      <c r="J351" s="43"/>
      <c r="K351" s="44"/>
      <c r="L351" s="43"/>
    </row>
    <row r="352" spans="1:12" ht="14.4" x14ac:dyDescent="0.3">
      <c r="A352" s="23"/>
      <c r="B352" s="15"/>
      <c r="C352" s="11"/>
      <c r="D352" s="7" t="s">
        <v>23</v>
      </c>
      <c r="E352" s="42"/>
      <c r="F352" s="43"/>
      <c r="G352" s="43"/>
      <c r="H352" s="43"/>
      <c r="I352" s="43"/>
      <c r="J352" s="43"/>
      <c r="K352" s="44"/>
      <c r="L352" s="43"/>
    </row>
    <row r="353" spans="1:12" ht="14.4" x14ac:dyDescent="0.3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4.4" x14ac:dyDescent="0.3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4.4" x14ac:dyDescent="0.3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4.4" x14ac:dyDescent="0.3">
      <c r="A356" s="24"/>
      <c r="B356" s="17"/>
      <c r="C356" s="8"/>
      <c r="D356" s="18" t="s">
        <v>33</v>
      </c>
      <c r="E356" s="9"/>
      <c r="F356" s="19">
        <f>SUM(F349:F355)</f>
        <v>0</v>
      </c>
      <c r="G356" s="19">
        <f t="shared" ref="G356:J356" si="144">SUM(G349:G355)</f>
        <v>0</v>
      </c>
      <c r="H356" s="19">
        <f t="shared" si="144"/>
        <v>0</v>
      </c>
      <c r="I356" s="19">
        <f t="shared" si="144"/>
        <v>0</v>
      </c>
      <c r="J356" s="19">
        <f t="shared" si="144"/>
        <v>0</v>
      </c>
      <c r="K356" s="25"/>
      <c r="L356" s="19">
        <f t="shared" ref="L356" si="145">SUM(L349:L355)</f>
        <v>0</v>
      </c>
    </row>
    <row r="357" spans="1:12" ht="14.4" x14ac:dyDescent="0.3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51" t="s">
        <v>73</v>
      </c>
      <c r="F357" s="43">
        <v>60</v>
      </c>
      <c r="G357" s="43">
        <v>1.29</v>
      </c>
      <c r="H357" s="43">
        <v>4.2699999999999996</v>
      </c>
      <c r="I357" s="43">
        <v>6.97</v>
      </c>
      <c r="J357" s="43">
        <v>72.75</v>
      </c>
      <c r="K357" s="44">
        <v>9</v>
      </c>
      <c r="L357" s="43">
        <v>5.24</v>
      </c>
    </row>
    <row r="358" spans="1:12" ht="14.4" x14ac:dyDescent="0.3">
      <c r="A358" s="23"/>
      <c r="B358" s="15"/>
      <c r="C358" s="11"/>
      <c r="D358" s="7" t="s">
        <v>27</v>
      </c>
      <c r="E358" s="51" t="s">
        <v>56</v>
      </c>
      <c r="F358" s="43">
        <v>200</v>
      </c>
      <c r="G358" s="43">
        <v>5.78</v>
      </c>
      <c r="H358" s="43">
        <v>5.5</v>
      </c>
      <c r="I358" s="43">
        <v>10.8</v>
      </c>
      <c r="J358" s="43">
        <v>115.7</v>
      </c>
      <c r="K358" s="44">
        <v>37</v>
      </c>
      <c r="L358" s="43">
        <v>14.24</v>
      </c>
    </row>
    <row r="359" spans="1:12" ht="14.4" x14ac:dyDescent="0.3">
      <c r="A359" s="23"/>
      <c r="B359" s="15"/>
      <c r="C359" s="11"/>
      <c r="D359" s="7" t="s">
        <v>28</v>
      </c>
      <c r="E359" s="42" t="s">
        <v>69</v>
      </c>
      <c r="F359" s="43">
        <v>90</v>
      </c>
      <c r="G359" s="43">
        <v>18</v>
      </c>
      <c r="H359" s="43">
        <v>16.5</v>
      </c>
      <c r="I359" s="43">
        <v>2.89</v>
      </c>
      <c r="J359" s="43">
        <v>232.8</v>
      </c>
      <c r="K359" s="44">
        <v>88</v>
      </c>
      <c r="L359" s="43">
        <v>41.09</v>
      </c>
    </row>
    <row r="360" spans="1:12" ht="14.4" x14ac:dyDescent="0.3">
      <c r="A360" s="23"/>
      <c r="B360" s="15"/>
      <c r="C360" s="11"/>
      <c r="D360" s="7" t="s">
        <v>29</v>
      </c>
      <c r="E360" s="42" t="s">
        <v>50</v>
      </c>
      <c r="F360" s="43">
        <v>150</v>
      </c>
      <c r="G360" s="43">
        <v>6.76</v>
      </c>
      <c r="H360" s="43">
        <v>3.93</v>
      </c>
      <c r="I360" s="43">
        <v>41.29</v>
      </c>
      <c r="J360" s="43">
        <v>227.48</v>
      </c>
      <c r="K360" s="44">
        <v>64</v>
      </c>
      <c r="L360" s="43">
        <v>6.87</v>
      </c>
    </row>
    <row r="361" spans="1:12" ht="14.4" x14ac:dyDescent="0.3">
      <c r="A361" s="23"/>
      <c r="B361" s="15"/>
      <c r="C361" s="11"/>
      <c r="D361" s="7" t="s">
        <v>30</v>
      </c>
      <c r="E361" s="42" t="s">
        <v>43</v>
      </c>
      <c r="F361" s="43">
        <v>200</v>
      </c>
      <c r="G361" s="43">
        <v>0.37</v>
      </c>
      <c r="H361" s="43">
        <v>0</v>
      </c>
      <c r="I361" s="43">
        <v>14.85</v>
      </c>
      <c r="J361" s="43">
        <v>59.48</v>
      </c>
      <c r="K361" s="44">
        <v>98</v>
      </c>
      <c r="L361" s="43">
        <v>3.54</v>
      </c>
    </row>
    <row r="362" spans="1:12" ht="14.4" x14ac:dyDescent="0.3">
      <c r="A362" s="23"/>
      <c r="B362" s="15"/>
      <c r="C362" s="11"/>
      <c r="D362" s="7" t="s">
        <v>31</v>
      </c>
      <c r="E362" s="42" t="s">
        <v>44</v>
      </c>
      <c r="F362" s="43">
        <v>20</v>
      </c>
      <c r="G362" s="43">
        <v>1.52</v>
      </c>
      <c r="H362" s="43">
        <v>0.16</v>
      </c>
      <c r="I362" s="43">
        <v>9.84</v>
      </c>
      <c r="J362" s="43">
        <v>47</v>
      </c>
      <c r="K362" s="44">
        <v>119</v>
      </c>
      <c r="L362" s="43">
        <v>1.33</v>
      </c>
    </row>
    <row r="363" spans="1:12" ht="14.4" x14ac:dyDescent="0.3">
      <c r="A363" s="23"/>
      <c r="B363" s="15"/>
      <c r="C363" s="11"/>
      <c r="D363" s="7" t="s">
        <v>32</v>
      </c>
      <c r="E363" s="42" t="s">
        <v>45</v>
      </c>
      <c r="F363" s="43">
        <v>20</v>
      </c>
      <c r="G363" s="43">
        <v>1.32</v>
      </c>
      <c r="H363" s="43">
        <v>0.24</v>
      </c>
      <c r="I363" s="43">
        <v>8.0399999999999991</v>
      </c>
      <c r="J363" s="43">
        <v>39.6</v>
      </c>
      <c r="K363" s="44">
        <v>120</v>
      </c>
      <c r="L363" s="43">
        <v>1.67</v>
      </c>
    </row>
    <row r="364" spans="1:12" ht="14.4" x14ac:dyDescent="0.3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4" x14ac:dyDescent="0.3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4.4" x14ac:dyDescent="0.3">
      <c r="A366" s="24"/>
      <c r="B366" s="17"/>
      <c r="C366" s="8"/>
      <c r="D366" s="18" t="s">
        <v>33</v>
      </c>
      <c r="E366" s="9"/>
      <c r="F366" s="19">
        <f>SUM(F357:F365)</f>
        <v>740</v>
      </c>
      <c r="G366" s="19">
        <f t="shared" ref="G366:J366" si="146">SUM(G357:G365)</f>
        <v>35.04</v>
      </c>
      <c r="H366" s="19">
        <f t="shared" si="146"/>
        <v>30.599999999999998</v>
      </c>
      <c r="I366" s="19">
        <f t="shared" si="146"/>
        <v>94.68</v>
      </c>
      <c r="J366" s="19">
        <f t="shared" si="146"/>
        <v>794.81000000000006</v>
      </c>
      <c r="K366" s="25"/>
      <c r="L366" s="19">
        <f t="shared" ref="L366" si="147">SUM(L357:L365)</f>
        <v>73.980000000000018</v>
      </c>
    </row>
    <row r="367" spans="1:12" ht="15" thickBot="1" x14ac:dyDescent="0.3">
      <c r="A367" s="29">
        <f>A349</f>
        <v>4</v>
      </c>
      <c r="B367" s="30">
        <f>B349</f>
        <v>4</v>
      </c>
      <c r="C367" s="73" t="s">
        <v>4</v>
      </c>
      <c r="D367" s="74"/>
      <c r="E367" s="31"/>
      <c r="F367" s="32">
        <f>F356+F366</f>
        <v>740</v>
      </c>
      <c r="G367" s="32">
        <f t="shared" ref="G367:J367" si="148">G356+G366</f>
        <v>35.04</v>
      </c>
      <c r="H367" s="32">
        <f t="shared" si="148"/>
        <v>30.599999999999998</v>
      </c>
      <c r="I367" s="32">
        <f t="shared" si="148"/>
        <v>94.68</v>
      </c>
      <c r="J367" s="32">
        <f t="shared" si="148"/>
        <v>794.81000000000006</v>
      </c>
      <c r="K367" s="32"/>
      <c r="L367" s="32">
        <f t="shared" ref="L367" si="149">L356+L366</f>
        <v>73.980000000000018</v>
      </c>
    </row>
    <row r="368" spans="1:12" ht="14.4" x14ac:dyDescent="0.3">
      <c r="A368" s="20">
        <v>4</v>
      </c>
      <c r="B368" s="21">
        <v>5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4.4" x14ac:dyDescent="0.3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4.4" x14ac:dyDescent="0.3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4.4" x14ac:dyDescent="0.3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4.4" x14ac:dyDescent="0.3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4.4" x14ac:dyDescent="0.3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4.4" x14ac:dyDescent="0.3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4.4" x14ac:dyDescent="0.3">
      <c r="A375" s="24"/>
      <c r="B375" s="17"/>
      <c r="C375" s="8"/>
      <c r="D375" s="18" t="s">
        <v>33</v>
      </c>
      <c r="E375" s="9"/>
      <c r="F375" s="19">
        <f>SUM(F368:F374)</f>
        <v>0</v>
      </c>
      <c r="G375" s="19">
        <f t="shared" ref="G375:J375" si="150">SUM(G368:G374)</f>
        <v>0</v>
      </c>
      <c r="H375" s="19">
        <f t="shared" si="150"/>
        <v>0</v>
      </c>
      <c r="I375" s="19">
        <f t="shared" si="150"/>
        <v>0</v>
      </c>
      <c r="J375" s="19">
        <f t="shared" si="150"/>
        <v>0</v>
      </c>
      <c r="K375" s="25"/>
      <c r="L375" s="19">
        <f t="shared" ref="L375" si="151">SUM(L368:L374)</f>
        <v>0</v>
      </c>
    </row>
    <row r="376" spans="1:12" ht="14.4" x14ac:dyDescent="0.3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51" t="s">
        <v>95</v>
      </c>
      <c r="F376" s="43">
        <v>60</v>
      </c>
      <c r="G376" s="43">
        <v>0.56999999999999995</v>
      </c>
      <c r="H376" s="43">
        <v>0.36</v>
      </c>
      <c r="I376" s="43">
        <v>1.92</v>
      </c>
      <c r="J376" s="43">
        <v>11.4</v>
      </c>
      <c r="K376" s="44">
        <v>23</v>
      </c>
      <c r="L376" s="43">
        <v>23.33</v>
      </c>
    </row>
    <row r="377" spans="1:12" ht="14.4" x14ac:dyDescent="0.3">
      <c r="A377" s="23"/>
      <c r="B377" s="15"/>
      <c r="C377" s="11"/>
      <c r="D377" s="7" t="s">
        <v>27</v>
      </c>
      <c r="E377" s="51" t="s">
        <v>66</v>
      </c>
      <c r="F377" s="43">
        <v>200</v>
      </c>
      <c r="G377" s="43">
        <v>5.74</v>
      </c>
      <c r="H377" s="43">
        <v>8.7799999999999994</v>
      </c>
      <c r="I377" s="43">
        <v>8.74</v>
      </c>
      <c r="J377" s="43">
        <v>138.04</v>
      </c>
      <c r="K377" s="44">
        <v>31</v>
      </c>
      <c r="L377" s="43">
        <v>18.920000000000002</v>
      </c>
    </row>
    <row r="378" spans="1:12" ht="14.4" x14ac:dyDescent="0.3">
      <c r="A378" s="23"/>
      <c r="B378" s="15"/>
      <c r="C378" s="11"/>
      <c r="D378" s="7" t="s">
        <v>28</v>
      </c>
      <c r="E378" s="42" t="s">
        <v>70</v>
      </c>
      <c r="F378" s="43">
        <v>90</v>
      </c>
      <c r="G378" s="43">
        <v>18.690000000000001</v>
      </c>
      <c r="H378" s="43">
        <v>19.34</v>
      </c>
      <c r="I378" s="43">
        <v>7.73</v>
      </c>
      <c r="J378" s="43">
        <v>281.58</v>
      </c>
      <c r="K378" s="44">
        <v>296</v>
      </c>
      <c r="L378" s="43">
        <v>46.35</v>
      </c>
    </row>
    <row r="379" spans="1:12" ht="14.4" x14ac:dyDescent="0.3">
      <c r="A379" s="23"/>
      <c r="B379" s="15"/>
      <c r="C379" s="11"/>
      <c r="D379" s="7" t="s">
        <v>29</v>
      </c>
      <c r="E379" s="51" t="s">
        <v>88</v>
      </c>
      <c r="F379" s="71">
        <v>150</v>
      </c>
      <c r="G379" s="43">
        <v>3.55</v>
      </c>
      <c r="H379" s="43">
        <v>7.16</v>
      </c>
      <c r="I379" s="43">
        <v>17.64</v>
      </c>
      <c r="J379" s="43">
        <v>150.44999999999999</v>
      </c>
      <c r="K379" s="44">
        <v>301</v>
      </c>
      <c r="L379" s="43">
        <v>18.489999999999998</v>
      </c>
    </row>
    <row r="380" spans="1:12" ht="14.4" x14ac:dyDescent="0.3">
      <c r="A380" s="23"/>
      <c r="B380" s="15"/>
      <c r="C380" s="11"/>
      <c r="D380" s="7" t="s">
        <v>30</v>
      </c>
      <c r="E380" s="42" t="s">
        <v>51</v>
      </c>
      <c r="F380" s="43">
        <v>200</v>
      </c>
      <c r="G380" s="43">
        <v>0</v>
      </c>
      <c r="H380" s="43">
        <v>0</v>
      </c>
      <c r="I380" s="43">
        <v>7.27</v>
      </c>
      <c r="J380" s="43">
        <v>28.73</v>
      </c>
      <c r="K380" s="44">
        <v>114</v>
      </c>
      <c r="L380" s="43">
        <v>1.2</v>
      </c>
    </row>
    <row r="381" spans="1:12" ht="14.4" x14ac:dyDescent="0.3">
      <c r="A381" s="23"/>
      <c r="B381" s="15"/>
      <c r="C381" s="11"/>
      <c r="D381" s="7" t="s">
        <v>31</v>
      </c>
      <c r="E381" s="42" t="s">
        <v>44</v>
      </c>
      <c r="F381" s="43">
        <v>30</v>
      </c>
      <c r="G381" s="43">
        <v>2.2799999999999998</v>
      </c>
      <c r="H381" s="43">
        <v>0.24</v>
      </c>
      <c r="I381" s="43">
        <v>14.76</v>
      </c>
      <c r="J381" s="43">
        <v>70.5</v>
      </c>
      <c r="K381" s="44">
        <v>119</v>
      </c>
      <c r="L381" s="43">
        <v>2</v>
      </c>
    </row>
    <row r="382" spans="1:12" ht="14.4" x14ac:dyDescent="0.3">
      <c r="A382" s="23"/>
      <c r="B382" s="15"/>
      <c r="C382" s="11"/>
      <c r="D382" s="7" t="s">
        <v>32</v>
      </c>
      <c r="E382" s="42" t="s">
        <v>45</v>
      </c>
      <c r="F382" s="43">
        <v>20</v>
      </c>
      <c r="G382" s="43">
        <v>1.32</v>
      </c>
      <c r="H382" s="43">
        <v>0.24</v>
      </c>
      <c r="I382" s="43">
        <v>8.0399999999999991</v>
      </c>
      <c r="J382" s="43">
        <v>39.6</v>
      </c>
      <c r="K382" s="44">
        <v>120</v>
      </c>
      <c r="L382" s="43">
        <v>1.67</v>
      </c>
    </row>
    <row r="383" spans="1:12" ht="14.4" x14ac:dyDescent="0.3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4.4" x14ac:dyDescent="0.3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4.4" x14ac:dyDescent="0.3">
      <c r="A385" s="24"/>
      <c r="B385" s="17"/>
      <c r="C385" s="8"/>
      <c r="D385" s="18" t="s">
        <v>33</v>
      </c>
      <c r="E385" s="9"/>
      <c r="F385" s="19">
        <f>SUM(F376:F384)</f>
        <v>750</v>
      </c>
      <c r="G385" s="19">
        <f t="shared" ref="G385:J385" si="152">SUM(G376:G384)</f>
        <v>32.15</v>
      </c>
      <c r="H385" s="19">
        <f t="shared" si="152"/>
        <v>36.120000000000005</v>
      </c>
      <c r="I385" s="19">
        <f t="shared" si="152"/>
        <v>66.099999999999994</v>
      </c>
      <c r="J385" s="19">
        <f t="shared" si="152"/>
        <v>720.30000000000007</v>
      </c>
      <c r="K385" s="25"/>
      <c r="L385" s="19">
        <f t="shared" ref="L385" si="153">SUM(L376:L384)</f>
        <v>111.96</v>
      </c>
    </row>
    <row r="386" spans="1:12" ht="15" thickBot="1" x14ac:dyDescent="0.3">
      <c r="A386" s="29">
        <f>A368</f>
        <v>4</v>
      </c>
      <c r="B386" s="30">
        <f>B368</f>
        <v>5</v>
      </c>
      <c r="C386" s="73" t="s">
        <v>4</v>
      </c>
      <c r="D386" s="74"/>
      <c r="E386" s="31"/>
      <c r="F386" s="32">
        <f>F375+F385</f>
        <v>750</v>
      </c>
      <c r="G386" s="32">
        <f t="shared" ref="G386:J386" si="154">G375+G385</f>
        <v>32.15</v>
      </c>
      <c r="H386" s="32">
        <f t="shared" si="154"/>
        <v>36.120000000000005</v>
      </c>
      <c r="I386" s="32">
        <f t="shared" si="154"/>
        <v>66.099999999999994</v>
      </c>
      <c r="J386" s="32">
        <f t="shared" si="154"/>
        <v>720.30000000000007</v>
      </c>
      <c r="K386" s="32"/>
      <c r="L386" s="32">
        <f t="shared" ref="L386" si="155">L375+L385</f>
        <v>111.96</v>
      </c>
    </row>
    <row r="387" spans="1:12" ht="13.8" thickBot="1" x14ac:dyDescent="0.3">
      <c r="A387" s="27"/>
      <c r="B387" s="28"/>
      <c r="C387" s="72" t="s">
        <v>5</v>
      </c>
      <c r="D387" s="72"/>
      <c r="E387" s="72"/>
      <c r="F387" s="34">
        <f>(F215+F234+F253+F272+F291+F310+F329+F348+F367+F386)/(IF(F215=0,0,1)+IF(F234=0,0,1)+IF(F253=0,0,1)+IF(F272=0,0,1)+IF(F291=0,0,1)+IF(F310=0,0,1)+IF(F329=0,0,1)+IF(F348=0,0,1)+IF(F367=0,0,1)+IF(F386=0,0,1))</f>
        <v>780</v>
      </c>
      <c r="G387" s="34">
        <f t="shared" ref="G387:J387" si="156">(G215+G234+G253+G272+G291+G310+G329+G348+G367+G386)/(IF(G215=0,0,1)+IF(G234=0,0,1)+IF(G253=0,0,1)+IF(G272=0,0,1)+IF(G291=0,0,1)+IF(G310=0,0,1)+IF(G329=0,0,1)+IF(G348=0,0,1)+IF(G367=0,0,1)+IF(G386=0,0,1))</f>
        <v>33.090999999999994</v>
      </c>
      <c r="H387" s="34">
        <f t="shared" si="156"/>
        <v>30.292000000000002</v>
      </c>
      <c r="I387" s="34">
        <f t="shared" si="156"/>
        <v>88.704000000000008</v>
      </c>
      <c r="J387" s="34">
        <f t="shared" si="156"/>
        <v>762.15800000000002</v>
      </c>
      <c r="K387" s="34"/>
      <c r="L387" s="34">
        <f t="shared" ref="L387" si="157">(L215+L234+L253+L272+L291+L310+L329+L348+L367+L386)/(IF(L215=0,0,1)+IF(L234=0,0,1)+IF(L253=0,0,1)+IF(L272=0,0,1)+IF(L291=0,0,1)+IF(L310=0,0,1)+IF(L329=0,0,1)+IF(L348=0,0,1)+IF(L367=0,0,1)+IF(L386=0,0,1))</f>
        <v>101.52300000000001</v>
      </c>
    </row>
  </sheetData>
  <mergeCells count="25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Бухгалтер8</cp:lastModifiedBy>
  <dcterms:created xsi:type="dcterms:W3CDTF">2022-05-16T14:23:56Z</dcterms:created>
  <dcterms:modified xsi:type="dcterms:W3CDTF">2024-05-02T09:37:23Z</dcterms:modified>
</cp:coreProperties>
</file>